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J111" i="8"/>
  <c r="K111" i="8" s="1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<sst xmlns="http://schemas.openxmlformats.org/spreadsheetml/2006/main" count="1043" uniqueCount="264">
  <si>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</si>
  <si>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</si>
  <si>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</si>
  <si>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</si>
  <si>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</si>
  <si>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</si>
  <si>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</si>
  <si>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</si>
  <si>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</si>
  <si>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</si>
  <si>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</si>
  <si>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</si>
  <si>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</si>
  <si>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</si>
  <si>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</si>
  <si>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</si>
  <si>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</si>
  <si>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</si>
  <si>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</si>
  <si>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</si>
  <si>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</si>
  <si>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</si>
  <si>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</si>
  <si>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</si>
  <si>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</si>
  <si>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</si>
  <si>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</si>
  <si>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</si>
  <si>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</si>
  <si>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</si>
  <si>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</si>
  <si>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</si>
  <si>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</si>
  <si>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</si>
  <si>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</si>
  <si>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</si>
  <si>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</si>
  <si>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</si>
  <si>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</si>
  <si>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</si>
  <si>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</si>
  <si>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</si>
  <si>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</si>
  <si>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</si>
  <si>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</si>
  <si>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</si>
  <si>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</si>
  <si>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</si>
  <si>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</si>
  <si>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</si>
  <si>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</si>
  <si>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</si>
  <si>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</si>
  <si>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</si>
  <si>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</si>
  <si>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</si>
  <si>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</si>
  <si>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</si>
  <si>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</si>
  <si>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</si>
  <si>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</si>
  <si>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</si>
  <si>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</si>
  <si>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</si>
  <si>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</si>
  <si>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</si>
  <si>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</si>
  <si>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</si>
  <si>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</si>
  <si>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</si>
  <si>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</si>
  <si>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</si>
  <si>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</si>
  <si>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</si>
  <si>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</si>
  <si>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</si>
  <si>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</si>
  <si>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</si>
  <si>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</si>
  <si>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</si>
  <si>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</si>
  <si>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</si>
  <si>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</si>
  <si>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</si>
  <si>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</si>
  <si>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</si>
  <si>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</si>
  <si>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</si>
  <si>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</si>
  <si>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</si>
  <si>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</si>
  <si>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</si>
  <si>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</si>
  <si>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</si>
  <si>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</si>
  <si>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</si>
  <si>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</si>
  <si>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</si>
  <si>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</si>
  <si>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</si>
  <si>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</si>
  <si>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</si>
  <si>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</si>
  <si>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</si>
  <si>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</si>
  <si>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</si>
  <si>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</si>
  <si>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</si>
  <si>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</si>
  <si>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</si>
  <si>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</si>
  <si>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</si>
  <si>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</si>
  <si>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</si>
  <si>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</si>
  <si>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</si>
  <si>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</si>
  <si>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En este caso corresponde al modelo VAR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</si>
  <si>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</si>
  <si>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</si>
  <si>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</si>
  <si>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</si>
  <si>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</si>
  <si>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(0,10)</t>
  </si>
  <si>
    <t>-0,02</t>
  </si>
  <si>
    <t>0,05</t>
  </si>
  <si>
    <t>ar2ma2</t>
  </si>
  <si>
    <t>(0,05)</t>
  </si>
  <si>
    <t>(0,13)</t>
  </si>
  <si>
    <t>-0,04</t>
  </si>
  <si>
    <t>(5)</t>
  </si>
  <si>
    <t>(0,15)</t>
  </si>
  <si>
    <t>-0,10</t>
  </si>
  <si>
    <t>(0,11)</t>
  </si>
  <si>
    <t>0,89***</t>
  </si>
  <si>
    <t>0,94***</t>
  </si>
  <si>
    <t>(0,14)</t>
  </si>
  <si>
    <t>(0,09)</t>
  </si>
  <si>
    <t>-0,01</t>
  </si>
  <si>
    <t>-0,19***</t>
  </si>
  <si>
    <t>(0,27)</t>
  </si>
  <si>
    <t>0,97</t>
  </si>
  <si>
    <t>(6)</t>
  </si>
  <si>
    <t>0,91***</t>
  </si>
  <si>
    <t>0,07</t>
  </si>
  <si>
    <t>0,09</t>
  </si>
  <si>
    <t>-0,09**</t>
  </si>
  <si>
    <t>1,07***</t>
  </si>
  <si>
    <t>(0,07)</t>
  </si>
  <si>
    <t>1,06***</t>
  </si>
  <si>
    <t>-0,00</t>
  </si>
  <si>
    <t>0,11***</t>
  </si>
  <si>
    <t>(0,02)</t>
  </si>
  <si>
    <t>0,99</t>
  </si>
  <si>
    <t>Se estiman 6 modelos mediante MCO, donde la especificación (6) es la preferida y que se utilizará para la estimación del VAR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</si>
  <si>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</si>
  <si>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</si>
  <si>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</si>
  <si>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</si>
  <si>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</si>
  <si>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</si>
  <si>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</si>
  <si>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</si>
  <si>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</si>
  <si>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</si>
  <si>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2,84***</t>
  </si>
  <si>
    <t>0,03</t>
  </si>
  <si>
    <t>0,53***</t>
  </si>
  <si>
    <t>DESEMPLEO</t>
  </si>
  <si>
    <t>POBLACION</t>
  </si>
  <si>
    <t>-0,14</t>
  </si>
  <si>
    <t>(8,39)</t>
  </si>
  <si>
    <t>log_inacer_1</t>
  </si>
  <si>
    <t>-0,33**</t>
  </si>
  <si>
    <t>(-2,30)</t>
  </si>
  <si>
    <t>log_inacer_15</t>
  </si>
  <si>
    <t>-0,31**</t>
  </si>
  <si>
    <t>-0,14***</t>
  </si>
  <si>
    <t>-0,15***</t>
  </si>
  <si>
    <t>-0,07**</t>
  </si>
  <si>
    <t>(-2,18)</t>
  </si>
  <si>
    <t>0,10*</t>
  </si>
  <si>
    <t>0,06</t>
  </si>
  <si>
    <t>0,28*</t>
  </si>
  <si>
    <t>-0,61**</t>
  </si>
  <si>
    <t>-0,51***</t>
  </si>
  <si>
    <t>-0,46***</t>
  </si>
  <si>
    <t>(0,24)</t>
  </si>
  <si>
    <t>-0,20***</t>
  </si>
  <si>
    <t>1,14***</t>
  </si>
  <si>
    <t>0,92***</t>
  </si>
  <si>
    <t>1,10***</t>
  </si>
  <si>
    <t>1,09***</t>
  </si>
  <si>
    <t>1,08***</t>
  </si>
  <si>
    <t>-0,05</t>
  </si>
  <si>
    <t>-0,12</t>
  </si>
  <si>
    <t>-0,09</t>
  </si>
  <si>
    <t>-0,07</t>
  </si>
  <si>
    <t>log_desempleo_1</t>
  </si>
  <si>
    <t>0,02</t>
  </si>
  <si>
    <t>log_desempleo_15</t>
  </si>
  <si>
    <t>0,10**</t>
  </si>
  <si>
    <t>0,10***</t>
  </si>
  <si>
    <t>log_turnac1</t>
  </si>
  <si>
    <t>0,12***</t>
  </si>
  <si>
    <t>log_turnac15</t>
  </si>
  <si>
    <t>log_turint1</t>
  </si>
  <si>
    <t>log_turint15</t>
  </si>
  <si>
    <t>-0,10**</t>
  </si>
  <si>
    <t>-0,08***</t>
  </si>
  <si>
    <t>-0,09***</t>
  </si>
  <si>
    <t>0,07**</t>
  </si>
  <si>
    <t>0,06**</t>
  </si>
  <si>
    <t>0,06***</t>
  </si>
  <si>
    <t>-164,15**</t>
  </si>
  <si>
    <t>-146,64***</t>
  </si>
  <si>
    <t>-115,15***</t>
  </si>
  <si>
    <t>-103,93***</t>
  </si>
  <si>
    <t>(71,64)</t>
  </si>
  <si>
    <t>(45,43)</t>
  </si>
  <si>
    <t>(35,25)</t>
  </si>
  <si>
    <t>(34,26)</t>
  </si>
  <si>
    <t>log_pobl_1</t>
  </si>
  <si>
    <t>74,10**</t>
  </si>
  <si>
    <t>65,59***</t>
  </si>
  <si>
    <t>50,26***</t>
  </si>
  <si>
    <t>45,91***</t>
  </si>
  <si>
    <t>(31,02)</t>
  </si>
  <si>
    <t>(20,14)</t>
  </si>
  <si>
    <t>(14,39)</t>
  </si>
  <si>
    <t>(14,03)</t>
  </si>
  <si>
    <t>log_pobl_15</t>
  </si>
  <si>
    <t>11,40</t>
  </si>
  <si>
    <t>8,44</t>
  </si>
  <si>
    <t>(9,93)</t>
  </si>
  <si>
    <t>(7,57)</t>
  </si>
  <si>
    <t>-6,27***</t>
  </si>
  <si>
    <t>-6,68***</t>
  </si>
  <si>
    <t>1,659,35**</t>
  </si>
  <si>
    <t>1,509,96***</t>
  </si>
  <si>
    <t>1,281,34***</t>
  </si>
  <si>
    <t>1,149,40***</t>
  </si>
  <si>
    <t>(-2,81)</t>
  </si>
  <si>
    <t>(1,35)</t>
  </si>
  <si>
    <t>(734,20)</t>
  </si>
  <si>
    <t>(455,15)</t>
  </si>
  <si>
    <t>(404,91)</t>
  </si>
  <si>
    <t>(392,95)</t>
  </si>
  <si>
    <t>0,57</t>
  </si>
  <si>
    <t>g_herfindhal</t>
  </si>
  <si>
    <t>INACER15</t>
  </si>
  <si>
    <t>DÓLAR</t>
  </si>
  <si>
    <t>PCOBRE</t>
  </si>
  <si>
    <t>TURISMONAC1</t>
  </si>
  <si>
    <t>POBLACION1</t>
  </si>
  <si>
    <t>Z(t)             -2,768            -3,534            -2,904            -2,587</t>
  </si>
  <si>
    <t>MacKinnon approximate p-value for Z(t) = 0,0630</t>
  </si>
  <si>
    <t>Z(t)            -14,394            -3,535            -2,904            -2,587</t>
  </si>
  <si>
    <t>El modelo ARIMA de mejor ajuste es un ARIMA(p=12,d=0,q=0)</t>
  </si>
  <si>
    <t>ARIMA (12,0,0)</t>
  </si>
  <si>
    <t>log_inace~15</t>
  </si>
  <si>
    <t>log_desem~15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</si>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</sst>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29.582000000000001</c:v>
                </c:pt>
                <c:pt idx="1">
                  <c:v>31.13</c:v>
                </c:pt>
                <c:pt idx="2">
                  <c:v>23.986000000000001</c:v>
                </c:pt>
                <c:pt idx="3">
                  <c:v>22.134</c:v>
                </c:pt>
                <c:pt idx="4">
                  <c:v>23.483000000000001</c:v>
                </c:pt>
                <c:pt idx="5">
                  <c:v>19.835000000000001</c:v>
                </c:pt>
                <c:pt idx="6">
                  <c:v>29.622</c:v>
                </c:pt>
                <c:pt idx="7">
                  <c:v>25.509</c:v>
                </c:pt>
                <c:pt idx="8">
                  <c:v>25.158999999999999</c:v>
                </c:pt>
                <c:pt idx="9">
                  <c:v>27.061</c:v>
                </c:pt>
                <c:pt idx="10">
                  <c:v>28.420999999999999</c:v>
                </c:pt>
                <c:pt idx="11">
                  <c:v>27.193000000000001</c:v>
                </c:pt>
                <c:pt idx="12">
                  <c:v>31.052</c:v>
                </c:pt>
                <c:pt idx="13">
                  <c:v>29.742000000000001</c:v>
                </c:pt>
                <c:pt idx="14">
                  <c:v>28.084</c:v>
                </c:pt>
                <c:pt idx="15">
                  <c:v>28.786000000000001</c:v>
                </c:pt>
                <c:pt idx="16">
                  <c:v>30.562999999999999</c:v>
                </c:pt>
                <c:pt idx="17">
                  <c:v>28.457999999999998</c:v>
                </c:pt>
                <c:pt idx="18">
                  <c:v>38.037999999999997</c:v>
                </c:pt>
                <c:pt idx="19">
                  <c:v>33.180999999999997</c:v>
                </c:pt>
                <c:pt idx="20">
                  <c:v>33.354999999999997</c:v>
                </c:pt>
                <c:pt idx="21">
                  <c:v>37.113</c:v>
                </c:pt>
                <c:pt idx="22">
                  <c:v>37.511000000000003</c:v>
                </c:pt>
                <c:pt idx="23">
                  <c:v>34.884999999999998</c:v>
                </c:pt>
                <c:pt idx="24">
                  <c:v>41.691000000000003</c:v>
                </c:pt>
                <c:pt idx="25">
                  <c:v>43.74</c:v>
                </c:pt>
                <c:pt idx="26">
                  <c:v>33.848999999999997</c:v>
                </c:pt>
                <c:pt idx="27">
                  <c:v>33.542999999999999</c:v>
                </c:pt>
                <c:pt idx="28">
                  <c:v>36.451000000000001</c:v>
                </c:pt>
                <c:pt idx="29">
                  <c:v>31.77</c:v>
                </c:pt>
                <c:pt idx="30">
                  <c:v>42.249000000000002</c:v>
                </c:pt>
                <c:pt idx="31">
                  <c:v>36.000999999999998</c:v>
                </c:pt>
                <c:pt idx="32">
                  <c:v>36.197000000000003</c:v>
                </c:pt>
                <c:pt idx="33">
                  <c:v>37.692</c:v>
                </c:pt>
                <c:pt idx="34">
                  <c:v>37.558</c:v>
                </c:pt>
                <c:pt idx="35">
                  <c:v>38.076999999999998</c:v>
                </c:pt>
                <c:pt idx="36">
                  <c:v>48.066000000000003</c:v>
                </c:pt>
                <c:pt idx="37">
                  <c:v>49.070999999999998</c:v>
                </c:pt>
                <c:pt idx="38">
                  <c:v>37.54</c:v>
                </c:pt>
                <c:pt idx="39">
                  <c:v>36.372999999999998</c:v>
                </c:pt>
                <c:pt idx="40">
                  <c:v>37.36</c:v>
                </c:pt>
                <c:pt idx="41">
                  <c:v>35.598999999999997</c:v>
                </c:pt>
                <c:pt idx="42">
                  <c:v>48.073999999999998</c:v>
                </c:pt>
                <c:pt idx="43">
                  <c:v>39.497</c:v>
                </c:pt>
                <c:pt idx="44">
                  <c:v>43.484999999999999</c:v>
                </c:pt>
                <c:pt idx="45">
                  <c:v>17.436</c:v>
                </c:pt>
                <c:pt idx="46">
                  <c:v>46.551000000000002</c:v>
                </c:pt>
                <c:pt idx="47">
                  <c:v>46.701000000000001</c:v>
                </c:pt>
                <c:pt idx="48">
                  <c:v>58.518999999999998</c:v>
                </c:pt>
                <c:pt idx="49">
                  <c:v>58.290999999999997</c:v>
                </c:pt>
                <c:pt idx="50">
                  <c:v>37.756999999999998</c:v>
                </c:pt>
                <c:pt idx="51">
                  <c:v>44.470999999999997</c:v>
                </c:pt>
                <c:pt idx="52">
                  <c:v>46.125999999999998</c:v>
                </c:pt>
                <c:pt idx="53">
                  <c:v>45.91</c:v>
                </c:pt>
                <c:pt idx="54">
                  <c:v>61.741</c:v>
                </c:pt>
                <c:pt idx="55">
                  <c:v>55.341999999999999</c:v>
                </c:pt>
                <c:pt idx="56">
                  <c:v>53.578000000000003</c:v>
                </c:pt>
                <c:pt idx="57">
                  <c:v>29.545999999999999</c:v>
                </c:pt>
                <c:pt idx="58">
                  <c:v>58.417999999999999</c:v>
                </c:pt>
                <c:pt idx="59">
                  <c:v>59.704999999999998</c:v>
                </c:pt>
                <c:pt idx="60">
                  <c:v>78.477000000000004</c:v>
                </c:pt>
                <c:pt idx="61">
                  <c:v>78.046999999999997</c:v>
                </c:pt>
                <c:pt idx="62">
                  <c:v>60.502000000000002</c:v>
                </c:pt>
                <c:pt idx="63">
                  <c:v>59.337000000000003</c:v>
                </c:pt>
                <c:pt idx="64">
                  <c:v>64.007999999999996</c:v>
                </c:pt>
                <c:pt idx="65">
                  <c:v>60.649000000000001</c:v>
                </c:pt>
                <c:pt idx="66">
                  <c:v>75.344999999999999</c:v>
                </c:pt>
                <c:pt idx="67">
                  <c:v>64.489000000000004</c:v>
                </c:pt>
                <c:pt idx="68">
                  <c:v>64.325999999999993</c:v>
                </c:pt>
                <c:pt idx="69">
                  <c:v>68.262</c:v>
                </c:pt>
                <c:pt idx="70">
                  <c:v>69.575999999999993</c:v>
                </c:pt>
                <c:pt idx="71">
                  <c:v>66.644000000000005</c:v>
                </c:pt>
                <c:pt idx="72">
                  <c:v>82.471999999999994</c:v>
                </c:pt>
                <c:pt idx="73">
                  <c:v>88.484999999999999</c:v>
                </c:pt>
                <c:pt idx="74">
                  <c:v>66.600999999999999</c:v>
                </c:pt>
                <c:pt idx="75">
                  <c:v>61.353999999999999</c:v>
                </c:pt>
                <c:pt idx="76">
                  <c:v>64.811999999999998</c:v>
                </c:pt>
                <c:pt idx="77">
                  <c:v>60.941000000000003</c:v>
                </c:pt>
                <c:pt idx="78">
                  <c:v>86.349000000000004</c:v>
                </c:pt>
                <c:pt idx="79">
                  <c:v>74.832999999999998</c:v>
                </c:pt>
                <c:pt idx="80">
                  <c:v>74.680999999999997</c:v>
                </c:pt>
                <c:pt idx="81">
                  <c:v>73.58</c:v>
                </c:pt>
                <c:pt idx="82">
                  <c:v>75.540999999999997</c:v>
                </c:pt>
                <c:pt idx="83">
                  <c:v>72.302000000000007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48704"/>
        <c:axId val="139027200"/>
      </c:scatterChart>
      <c:valAx>
        <c:axId val="13064870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9027200"/>
        <c:crosses val="autoZero"/>
        <c:crossBetween val="midCat"/>
      </c:valAx>
      <c:valAx>
        <c:axId val="1390272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06487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29.582000000000001</c:v>
                </c:pt>
                <c:pt idx="1">
                  <c:v>31.13</c:v>
                </c:pt>
                <c:pt idx="2">
                  <c:v>23.986000000000001</c:v>
                </c:pt>
                <c:pt idx="3">
                  <c:v>22.134</c:v>
                </c:pt>
                <c:pt idx="4">
                  <c:v>23.483000000000001</c:v>
                </c:pt>
                <c:pt idx="5">
                  <c:v>19.835000000000001</c:v>
                </c:pt>
                <c:pt idx="6">
                  <c:v>29.622</c:v>
                </c:pt>
                <c:pt idx="7">
                  <c:v>25.509</c:v>
                </c:pt>
                <c:pt idx="8">
                  <c:v>25.158999999999999</c:v>
                </c:pt>
                <c:pt idx="9">
                  <c:v>27.061</c:v>
                </c:pt>
                <c:pt idx="10">
                  <c:v>28.420999999999999</c:v>
                </c:pt>
                <c:pt idx="11">
                  <c:v>27.193000000000001</c:v>
                </c:pt>
                <c:pt idx="12">
                  <c:v>31.052</c:v>
                </c:pt>
                <c:pt idx="13">
                  <c:v>29.742000000000001</c:v>
                </c:pt>
                <c:pt idx="14">
                  <c:v>28.084</c:v>
                </c:pt>
                <c:pt idx="15">
                  <c:v>28.786000000000001</c:v>
                </c:pt>
                <c:pt idx="16">
                  <c:v>30.562999999999999</c:v>
                </c:pt>
                <c:pt idx="17">
                  <c:v>28.457999999999998</c:v>
                </c:pt>
                <c:pt idx="18">
                  <c:v>38.037999999999997</c:v>
                </c:pt>
                <c:pt idx="19">
                  <c:v>33.180999999999997</c:v>
                </c:pt>
                <c:pt idx="20">
                  <c:v>33.354999999999997</c:v>
                </c:pt>
                <c:pt idx="21">
                  <c:v>37.113</c:v>
                </c:pt>
                <c:pt idx="22">
                  <c:v>37.511000000000003</c:v>
                </c:pt>
                <c:pt idx="23">
                  <c:v>34.884999999999998</c:v>
                </c:pt>
                <c:pt idx="24">
                  <c:v>41.691000000000003</c:v>
                </c:pt>
                <c:pt idx="25">
                  <c:v>43.74</c:v>
                </c:pt>
                <c:pt idx="26">
                  <c:v>33.848999999999997</c:v>
                </c:pt>
                <c:pt idx="27">
                  <c:v>33.542999999999999</c:v>
                </c:pt>
                <c:pt idx="28">
                  <c:v>36.451000000000001</c:v>
                </c:pt>
                <c:pt idx="29">
                  <c:v>31.77</c:v>
                </c:pt>
                <c:pt idx="30">
                  <c:v>42.249000000000002</c:v>
                </c:pt>
                <c:pt idx="31">
                  <c:v>36.000999999999998</c:v>
                </c:pt>
                <c:pt idx="32">
                  <c:v>36.197000000000003</c:v>
                </c:pt>
                <c:pt idx="33">
                  <c:v>37.692</c:v>
                </c:pt>
                <c:pt idx="34">
                  <c:v>37.558</c:v>
                </c:pt>
                <c:pt idx="35">
                  <c:v>38.076999999999998</c:v>
                </c:pt>
                <c:pt idx="36">
                  <c:v>48.066000000000003</c:v>
                </c:pt>
                <c:pt idx="37">
                  <c:v>49.070999999999998</c:v>
                </c:pt>
                <c:pt idx="38">
                  <c:v>37.54</c:v>
                </c:pt>
                <c:pt idx="39">
                  <c:v>36.372999999999998</c:v>
                </c:pt>
                <c:pt idx="40">
                  <c:v>37.36</c:v>
                </c:pt>
                <c:pt idx="41">
                  <c:v>35.598999999999997</c:v>
                </c:pt>
                <c:pt idx="42">
                  <c:v>48.073999999999998</c:v>
                </c:pt>
                <c:pt idx="43">
                  <c:v>39.497</c:v>
                </c:pt>
                <c:pt idx="44">
                  <c:v>43.484999999999999</c:v>
                </c:pt>
                <c:pt idx="45">
                  <c:v>17.436</c:v>
                </c:pt>
                <c:pt idx="46">
                  <c:v>46.551000000000002</c:v>
                </c:pt>
                <c:pt idx="47">
                  <c:v>46.701000000000001</c:v>
                </c:pt>
                <c:pt idx="48">
                  <c:v>58.518999999999998</c:v>
                </c:pt>
                <c:pt idx="49">
                  <c:v>58.290999999999997</c:v>
                </c:pt>
                <c:pt idx="50">
                  <c:v>37.756999999999998</c:v>
                </c:pt>
                <c:pt idx="51">
                  <c:v>44.470999999999997</c:v>
                </c:pt>
                <c:pt idx="52">
                  <c:v>46.125999999999998</c:v>
                </c:pt>
                <c:pt idx="53">
                  <c:v>45.91</c:v>
                </c:pt>
                <c:pt idx="54">
                  <c:v>61.741</c:v>
                </c:pt>
                <c:pt idx="55">
                  <c:v>55.341999999999999</c:v>
                </c:pt>
                <c:pt idx="56">
                  <c:v>53.578000000000003</c:v>
                </c:pt>
                <c:pt idx="57">
                  <c:v>29.545999999999999</c:v>
                </c:pt>
                <c:pt idx="58">
                  <c:v>58.417999999999999</c:v>
                </c:pt>
                <c:pt idx="59">
                  <c:v>59.704999999999998</c:v>
                </c:pt>
                <c:pt idx="60">
                  <c:v>78.477000000000004</c:v>
                </c:pt>
                <c:pt idx="61">
                  <c:v>78.046999999999997</c:v>
                </c:pt>
                <c:pt idx="62">
                  <c:v>60.502000000000002</c:v>
                </c:pt>
                <c:pt idx="63">
                  <c:v>59.337000000000003</c:v>
                </c:pt>
                <c:pt idx="64">
                  <c:v>64.007999999999996</c:v>
                </c:pt>
                <c:pt idx="65">
                  <c:v>60.649000000000001</c:v>
                </c:pt>
                <c:pt idx="66">
                  <c:v>75.344999999999999</c:v>
                </c:pt>
                <c:pt idx="67">
                  <c:v>64.489000000000004</c:v>
                </c:pt>
                <c:pt idx="68">
                  <c:v>64.325999999999993</c:v>
                </c:pt>
                <c:pt idx="69">
                  <c:v>68.262</c:v>
                </c:pt>
                <c:pt idx="70">
                  <c:v>69.575999999999993</c:v>
                </c:pt>
                <c:pt idx="71">
                  <c:v>66.644000000000005</c:v>
                </c:pt>
                <c:pt idx="72">
                  <c:v>82.471999999999994</c:v>
                </c:pt>
                <c:pt idx="73">
                  <c:v>88.484999999999999</c:v>
                </c:pt>
                <c:pt idx="74">
                  <c:v>66.600999999999999</c:v>
                </c:pt>
                <c:pt idx="75">
                  <c:v>61.353999999999999</c:v>
                </c:pt>
                <c:pt idx="76">
                  <c:v>64.811999999999998</c:v>
                </c:pt>
                <c:pt idx="77">
                  <c:v>60.941000000000003</c:v>
                </c:pt>
                <c:pt idx="78">
                  <c:v>86.349000000000004</c:v>
                </c:pt>
                <c:pt idx="79">
                  <c:v>74.832999999999998</c:v>
                </c:pt>
                <c:pt idx="80">
                  <c:v>74.680999999999997</c:v>
                </c:pt>
                <c:pt idx="81">
                  <c:v>73.58</c:v>
                </c:pt>
                <c:pt idx="82">
                  <c:v>75.540999999999997</c:v>
                </c:pt>
                <c:pt idx="83">
                  <c:v>72.302000000000007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50.793570000000003</c:v>
                </c:pt>
                <c:pt idx="61" formatCode="0.0">
                  <c:v>50.739040000000003</c:v>
                </c:pt>
                <c:pt idx="62" formatCode="0.0">
                  <c:v>50.474820000000001</c:v>
                </c:pt>
                <c:pt idx="63" formatCode="0.0">
                  <c:v>49.881509999999999</c:v>
                </c:pt>
                <c:pt idx="64" formatCode="0.0">
                  <c:v>48.715009999999999</c:v>
                </c:pt>
                <c:pt idx="65" formatCode="0.0">
                  <c:v>46.334429999999998</c:v>
                </c:pt>
                <c:pt idx="66" formatCode="0.0">
                  <c:v>39.560679999999998</c:v>
                </c:pt>
                <c:pt idx="67" formatCode="0.0">
                  <c:v>72.29965</c:v>
                </c:pt>
                <c:pt idx="68" formatCode="0.0">
                  <c:v>73.448009999999996</c:v>
                </c:pt>
                <c:pt idx="69" formatCode="0.0">
                  <c:v>78.904560000000004</c:v>
                </c:pt>
                <c:pt idx="70" formatCode="0.0">
                  <c:v>83.206879999999998</c:v>
                </c:pt>
                <c:pt idx="71" formatCode="0.0">
                  <c:v>90.129829999999998</c:v>
                </c:pt>
                <c:pt idx="72" formatCode="0.0">
                  <c:v>120.4706</c:v>
                </c:pt>
                <c:pt idx="73" formatCode="0.0">
                  <c:v>67.262259999999998</c:v>
                </c:pt>
                <c:pt idx="74" formatCode="0.0">
                  <c:v>65.259349999999998</c:v>
                </c:pt>
                <c:pt idx="75" formatCode="0.0">
                  <c:v>65.193650000000005</c:v>
                </c:pt>
                <c:pt idx="76" formatCode="0.0">
                  <c:v>66.798150000000007</c:v>
                </c:pt>
                <c:pt idx="77" formatCode="0.0">
                  <c:v>68.058120000000002</c:v>
                </c:pt>
                <c:pt idx="78" formatCode="0.0">
                  <c:v>71.609729999999999</c:v>
                </c:pt>
                <c:pt idx="79" formatCode="0.0">
                  <c:v>71.116780000000006</c:v>
                </c:pt>
                <c:pt idx="80" formatCode="0.0">
                  <c:v>70.176950000000005</c:v>
                </c:pt>
                <c:pt idx="81" formatCode="0.0">
                  <c:v>72.978650000000002</c:v>
                </c:pt>
                <c:pt idx="82" formatCode="0.0">
                  <c:v>73.354830000000007</c:v>
                </c:pt>
                <c:pt idx="83" formatCode="0.0">
                  <c:v>72.829350000000005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58.493899999999996</c:v>
                </c:pt>
                <c:pt idx="61">
                  <c:v>57.387500000000003</c:v>
                </c:pt>
                <c:pt idx="62">
                  <c:v>43.090319999999998</c:v>
                </c:pt>
                <c:pt idx="63">
                  <c:v>43.547130000000003</c:v>
                </c:pt>
                <c:pt idx="64">
                  <c:v>46.459850000000003</c:v>
                </c:pt>
                <c:pt idx="65">
                  <c:v>49.812019999999997</c:v>
                </c:pt>
                <c:pt idx="66">
                  <c:v>55.779269999999997</c:v>
                </c:pt>
                <c:pt idx="67">
                  <c:v>51.82976</c:v>
                </c:pt>
                <c:pt idx="68">
                  <c:v>51.403350000000003</c:v>
                </c:pt>
                <c:pt idx="69">
                  <c:v>38.462330000000001</c:v>
                </c:pt>
                <c:pt idx="70">
                  <c:v>50.347610000000003</c:v>
                </c:pt>
                <c:pt idx="71">
                  <c:v>47.64752</c:v>
                </c:pt>
                <c:pt idx="72">
                  <c:v>54.171660000000003</c:v>
                </c:pt>
                <c:pt idx="73">
                  <c:v>54.002330000000001</c:v>
                </c:pt>
                <c:pt idx="74">
                  <c:v>46.441079999999999</c:v>
                </c:pt>
                <c:pt idx="75">
                  <c:v>44.877960000000002</c:v>
                </c:pt>
                <c:pt idx="76">
                  <c:v>46.136980000000001</c:v>
                </c:pt>
                <c:pt idx="77">
                  <c:v>49.44547</c:v>
                </c:pt>
                <c:pt idx="78">
                  <c:v>52.964399999999998</c:v>
                </c:pt>
                <c:pt idx="79">
                  <c:v>50.93477</c:v>
                </c:pt>
                <c:pt idx="80">
                  <c:v>50.05547</c:v>
                </c:pt>
                <c:pt idx="81">
                  <c:v>43.171930000000003</c:v>
                </c:pt>
                <c:pt idx="82">
                  <c:v>48.140270000000001</c:v>
                </c:pt>
                <c:pt idx="83">
                  <c:v>48.076909999999998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69.547190000000001</c:v>
                </c:pt>
                <c:pt idx="61">
                  <c:v>65.489850000000004</c:v>
                </c:pt>
                <c:pt idx="62">
                  <c:v>53.612259999999999</c:v>
                </c:pt>
                <c:pt idx="63">
                  <c:v>59.000680000000003</c:v>
                </c:pt>
                <c:pt idx="64">
                  <c:v>61.377960000000002</c:v>
                </c:pt>
                <c:pt idx="65">
                  <c:v>60.603020000000001</c:v>
                </c:pt>
                <c:pt idx="66">
                  <c:v>74.482929999999996</c:v>
                </c:pt>
                <c:pt idx="67">
                  <c:v>69.956569999999999</c:v>
                </c:pt>
                <c:pt idx="68">
                  <c:v>67.184600000000003</c:v>
                </c:pt>
                <c:pt idx="69">
                  <c:v>46.431609999999999</c:v>
                </c:pt>
                <c:pt idx="70">
                  <c:v>71.455340000000007</c:v>
                </c:pt>
                <c:pt idx="71">
                  <c:v>72.436629999999994</c:v>
                </c:pt>
                <c:pt idx="72">
                  <c:v>76.080889999999997</c:v>
                </c:pt>
                <c:pt idx="73">
                  <c:v>73.506129999999999</c:v>
                </c:pt>
                <c:pt idx="74">
                  <c:v>67.336129999999997</c:v>
                </c:pt>
                <c:pt idx="75">
                  <c:v>71.397869999999998</c:v>
                </c:pt>
                <c:pt idx="76">
                  <c:v>73.790099999999995</c:v>
                </c:pt>
                <c:pt idx="77">
                  <c:v>74.611040000000003</c:v>
                </c:pt>
                <c:pt idx="78">
                  <c:v>80.885760000000005</c:v>
                </c:pt>
                <c:pt idx="79">
                  <c:v>78.157550000000001</c:v>
                </c:pt>
                <c:pt idx="80">
                  <c:v>76.520200000000003</c:v>
                </c:pt>
                <c:pt idx="81">
                  <c:v>61.502630000000003</c:v>
                </c:pt>
                <c:pt idx="82">
                  <c:v>78.734089999999995</c:v>
                </c:pt>
                <c:pt idx="83">
                  <c:v>81.102469999999997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55808"/>
        <c:axId val="139277056"/>
      </c:scatterChart>
      <c:valAx>
        <c:axId val="13965580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9277056"/>
        <c:crosses val="autoZero"/>
        <c:crossBetween val="midCat"/>
      </c:valAx>
      <c:valAx>
        <c:axId val="1392770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965580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29.582000000000001</c:v>
                </c:pt>
                <c:pt idx="1">
                  <c:v>31.13</c:v>
                </c:pt>
                <c:pt idx="2">
                  <c:v>23.986000000000001</c:v>
                </c:pt>
                <c:pt idx="3">
                  <c:v>22.134</c:v>
                </c:pt>
                <c:pt idx="4">
                  <c:v>23.483000000000001</c:v>
                </c:pt>
                <c:pt idx="5">
                  <c:v>19.835000000000001</c:v>
                </c:pt>
                <c:pt idx="6">
                  <c:v>29.622</c:v>
                </c:pt>
                <c:pt idx="7">
                  <c:v>25.509</c:v>
                </c:pt>
                <c:pt idx="8">
                  <c:v>25.158999999999999</c:v>
                </c:pt>
                <c:pt idx="9">
                  <c:v>27.061</c:v>
                </c:pt>
                <c:pt idx="10">
                  <c:v>28.420999999999999</c:v>
                </c:pt>
                <c:pt idx="11">
                  <c:v>27.193000000000001</c:v>
                </c:pt>
                <c:pt idx="12">
                  <c:v>31.052</c:v>
                </c:pt>
                <c:pt idx="13">
                  <c:v>29.742000000000001</c:v>
                </c:pt>
                <c:pt idx="14">
                  <c:v>28.084</c:v>
                </c:pt>
                <c:pt idx="15">
                  <c:v>28.786000000000001</c:v>
                </c:pt>
                <c:pt idx="16">
                  <c:v>30.562999999999999</c:v>
                </c:pt>
                <c:pt idx="17">
                  <c:v>28.457999999999998</c:v>
                </c:pt>
                <c:pt idx="18">
                  <c:v>38.037999999999997</c:v>
                </c:pt>
                <c:pt idx="19">
                  <c:v>33.180999999999997</c:v>
                </c:pt>
                <c:pt idx="20">
                  <c:v>33.354999999999997</c:v>
                </c:pt>
                <c:pt idx="21">
                  <c:v>37.113</c:v>
                </c:pt>
                <c:pt idx="22">
                  <c:v>37.511000000000003</c:v>
                </c:pt>
                <c:pt idx="23">
                  <c:v>34.884999999999998</c:v>
                </c:pt>
                <c:pt idx="24">
                  <c:v>41.691000000000003</c:v>
                </c:pt>
                <c:pt idx="25">
                  <c:v>43.74</c:v>
                </c:pt>
                <c:pt idx="26">
                  <c:v>33.848999999999997</c:v>
                </c:pt>
                <c:pt idx="27">
                  <c:v>33.542999999999999</c:v>
                </c:pt>
                <c:pt idx="28">
                  <c:v>36.451000000000001</c:v>
                </c:pt>
                <c:pt idx="29">
                  <c:v>31.77</c:v>
                </c:pt>
                <c:pt idx="30">
                  <c:v>42.249000000000002</c:v>
                </c:pt>
                <c:pt idx="31">
                  <c:v>36.000999999999998</c:v>
                </c:pt>
                <c:pt idx="32">
                  <c:v>36.197000000000003</c:v>
                </c:pt>
                <c:pt idx="33">
                  <c:v>37.692</c:v>
                </c:pt>
                <c:pt idx="34">
                  <c:v>37.558</c:v>
                </c:pt>
                <c:pt idx="35">
                  <c:v>38.076999999999998</c:v>
                </c:pt>
                <c:pt idx="36">
                  <c:v>48.066000000000003</c:v>
                </c:pt>
                <c:pt idx="37">
                  <c:v>49.070999999999998</c:v>
                </c:pt>
                <c:pt idx="38">
                  <c:v>37.54</c:v>
                </c:pt>
                <c:pt idx="39">
                  <c:v>36.372999999999998</c:v>
                </c:pt>
                <c:pt idx="40">
                  <c:v>37.36</c:v>
                </c:pt>
                <c:pt idx="41">
                  <c:v>35.598999999999997</c:v>
                </c:pt>
                <c:pt idx="42">
                  <c:v>48.073999999999998</c:v>
                </c:pt>
                <c:pt idx="43">
                  <c:v>39.497</c:v>
                </c:pt>
                <c:pt idx="44">
                  <c:v>43.484999999999999</c:v>
                </c:pt>
                <c:pt idx="45">
                  <c:v>17.436</c:v>
                </c:pt>
                <c:pt idx="46">
                  <c:v>46.551000000000002</c:v>
                </c:pt>
                <c:pt idx="47">
                  <c:v>46.701000000000001</c:v>
                </c:pt>
                <c:pt idx="48">
                  <c:v>58.518999999999998</c:v>
                </c:pt>
                <c:pt idx="49">
                  <c:v>58.290999999999997</c:v>
                </c:pt>
                <c:pt idx="50">
                  <c:v>37.756999999999998</c:v>
                </c:pt>
                <c:pt idx="51">
                  <c:v>44.470999999999997</c:v>
                </c:pt>
                <c:pt idx="52">
                  <c:v>46.125999999999998</c:v>
                </c:pt>
                <c:pt idx="53">
                  <c:v>45.91</c:v>
                </c:pt>
                <c:pt idx="54">
                  <c:v>61.741</c:v>
                </c:pt>
                <c:pt idx="55">
                  <c:v>55.341999999999999</c:v>
                </c:pt>
                <c:pt idx="56">
                  <c:v>53.578000000000003</c:v>
                </c:pt>
                <c:pt idx="57">
                  <c:v>29.545999999999999</c:v>
                </c:pt>
                <c:pt idx="58">
                  <c:v>58.417999999999999</c:v>
                </c:pt>
                <c:pt idx="59">
                  <c:v>59.704999999999998</c:v>
                </c:pt>
                <c:pt idx="60">
                  <c:v>78.477000000000004</c:v>
                </c:pt>
                <c:pt idx="61">
                  <c:v>78.046999999999997</c:v>
                </c:pt>
                <c:pt idx="62">
                  <c:v>60.502000000000002</c:v>
                </c:pt>
                <c:pt idx="63">
                  <c:v>59.337000000000003</c:v>
                </c:pt>
                <c:pt idx="64">
                  <c:v>64.007999999999996</c:v>
                </c:pt>
                <c:pt idx="65">
                  <c:v>60.649000000000001</c:v>
                </c:pt>
                <c:pt idx="66">
                  <c:v>75.344999999999999</c:v>
                </c:pt>
                <c:pt idx="67">
                  <c:v>64.489000000000004</c:v>
                </c:pt>
                <c:pt idx="68">
                  <c:v>64.325999999999993</c:v>
                </c:pt>
                <c:pt idx="69">
                  <c:v>68.262</c:v>
                </c:pt>
                <c:pt idx="70">
                  <c:v>69.575999999999993</c:v>
                </c:pt>
                <c:pt idx="71">
                  <c:v>66.644000000000005</c:v>
                </c:pt>
                <c:pt idx="72">
                  <c:v>82.471999999999994</c:v>
                </c:pt>
                <c:pt idx="73">
                  <c:v>88.484999999999999</c:v>
                </c:pt>
                <c:pt idx="74">
                  <c:v>66.600999999999999</c:v>
                </c:pt>
                <c:pt idx="75">
                  <c:v>61.353999999999999</c:v>
                </c:pt>
                <c:pt idx="76">
                  <c:v>64.811999999999998</c:v>
                </c:pt>
                <c:pt idx="77">
                  <c:v>60.941000000000003</c:v>
                </c:pt>
                <c:pt idx="78">
                  <c:v>86.349000000000004</c:v>
                </c:pt>
                <c:pt idx="79">
                  <c:v>74.832999999999998</c:v>
                </c:pt>
                <c:pt idx="80">
                  <c:v>74.680999999999997</c:v>
                </c:pt>
                <c:pt idx="81">
                  <c:v>73.58</c:v>
                </c:pt>
                <c:pt idx="82">
                  <c:v>75.540999999999997</c:v>
                </c:pt>
                <c:pt idx="83">
                  <c:v>72.302000000000007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72.302000000000007</c:v>
                </c:pt>
                <c:pt idx="84">
                  <c:v>79.588905102405818</c:v>
                </c:pt>
                <c:pt idx="85">
                  <c:v>80.959311394478448</c:v>
                </c:pt>
                <c:pt idx="86">
                  <c:v>74.544018257733086</c:v>
                </c:pt>
                <c:pt idx="87">
                  <c:v>74.093039943310941</c:v>
                </c:pt>
                <c:pt idx="88">
                  <c:v>78.579550984922804</c:v>
                </c:pt>
                <c:pt idx="89">
                  <c:v>75.176343473857173</c:v>
                </c:pt>
                <c:pt idx="90">
                  <c:v>95.733702050406194</c:v>
                </c:pt>
                <c:pt idx="91">
                  <c:v>94.953671098291849</c:v>
                </c:pt>
                <c:pt idx="92">
                  <c:v>97.699241943879244</c:v>
                </c:pt>
                <c:pt idx="93">
                  <c:v>97.042565321649931</c:v>
                </c:pt>
                <c:pt idx="94">
                  <c:v>93.708790480116292</c:v>
                </c:pt>
                <c:pt idx="95">
                  <c:v>91.931496827876003</c:v>
                </c:pt>
                <c:pt idx="96">
                  <c:v>95.178873485410193</c:v>
                </c:pt>
                <c:pt idx="97">
                  <c:v>94.276504344561985</c:v>
                </c:pt>
                <c:pt idx="98">
                  <c:v>93.694257373784296</c:v>
                </c:pt>
                <c:pt idx="99">
                  <c:v>92.459378804021839</c:v>
                </c:pt>
                <c:pt idx="100">
                  <c:v>96.800116713521305</c:v>
                </c:pt>
                <c:pt idx="101">
                  <c:v>95.153026413562841</c:v>
                </c:pt>
                <c:pt idx="102">
                  <c:v>106.7133107687542</c:v>
                </c:pt>
                <c:pt idx="103">
                  <c:v>106.21005668073961</c:v>
                </c:pt>
                <c:pt idx="104">
                  <c:v>108.57309143972711</c:v>
                </c:pt>
                <c:pt idx="105">
                  <c:v>108.9827377040799</c:v>
                </c:pt>
                <c:pt idx="106">
                  <c:v>108.05741432631136</c:v>
                </c:pt>
                <c:pt idx="107">
                  <c:v>107.55085441138117</c:v>
                </c:pt>
                <c:pt idx="108">
                  <c:v>111.12478954788843</c:v>
                </c:pt>
                <c:pt idx="109">
                  <c:v>113.72129791846677</c:v>
                </c:pt>
                <c:pt idx="110">
                  <c:v>111.77692007402339</c:v>
                </c:pt>
                <c:pt idx="111">
                  <c:v>112.33456432421377</c:v>
                </c:pt>
                <c:pt idx="112">
                  <c:v>112.26690313418878</c:v>
                </c:pt>
                <c:pt idx="113">
                  <c:v>112.05936774389593</c:v>
                </c:pt>
                <c:pt idx="114">
                  <c:v>117.80740146309019</c:v>
                </c:pt>
                <c:pt idx="115">
                  <c:v>119.32585163845593</c:v>
                </c:pt>
                <c:pt idx="116">
                  <c:v>120.09884355234666</c:v>
                </c:pt>
                <c:pt idx="117">
                  <c:v>120.5588240251284</c:v>
                </c:pt>
                <c:pt idx="118">
                  <c:v>122.46876281024358</c:v>
                </c:pt>
                <c:pt idx="119">
                  <c:v>123.70482694258723</c:v>
                </c:pt>
                <c:pt idx="120">
                  <c:v>126.52024058592282</c:v>
                </c:pt>
                <c:pt idx="121">
                  <c:v>128.78192886711452</c:v>
                </c:pt>
                <c:pt idx="122">
                  <c:v>128.92511088366697</c:v>
                </c:pt>
                <c:pt idx="123">
                  <c:v>131.03838558341727</c:v>
                </c:pt>
                <c:pt idx="124">
                  <c:v>134.15691200573295</c:v>
                </c:pt>
                <c:pt idx="125">
                  <c:v>134.90086832526504</c:v>
                </c:pt>
                <c:pt idx="126">
                  <c:v>140.22848107352812</c:v>
                </c:pt>
                <c:pt idx="127">
                  <c:v>141.81597976122976</c:v>
                </c:pt>
                <c:pt idx="128">
                  <c:v>145.28043368280595</c:v>
                </c:pt>
                <c:pt idx="129">
                  <c:v>144.79492051210062</c:v>
                </c:pt>
                <c:pt idx="130">
                  <c:v>146.5157014723921</c:v>
                </c:pt>
                <c:pt idx="131">
                  <c:v>146.6394715791003</c:v>
                </c:pt>
                <c:pt idx="132">
                  <c:v>149.5146079354426</c:v>
                </c:pt>
                <c:pt idx="133">
                  <c:v>151.40612561601029</c:v>
                </c:pt>
                <c:pt idx="134">
                  <c:v>152.40557135014663</c:v>
                </c:pt>
                <c:pt idx="135">
                  <c:v>154.25398544182323</c:v>
                </c:pt>
                <c:pt idx="136">
                  <c:v>159.02887666887329</c:v>
                </c:pt>
                <c:pt idx="137">
                  <c:v>160.83504909464367</c:v>
                </c:pt>
                <c:pt idx="138">
                  <c:v>166.6099913461139</c:v>
                </c:pt>
                <c:pt idx="139">
                  <c:v>167.79687995025211</c:v>
                </c:pt>
                <c:pt idx="140">
                  <c:v>171.09151691862812</c:v>
                </c:pt>
                <c:pt idx="141">
                  <c:v>172.45775363273032</c:v>
                </c:pt>
                <c:pt idx="142">
                  <c:v>174.24770869018465</c:v>
                </c:pt>
                <c:pt idx="143">
                  <c:v>174.16269655299243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72.302000000000007</c:v>
                </c:pt>
                <c:pt idx="84">
                  <c:v>79.588905102405818</c:v>
                </c:pt>
                <c:pt idx="85">
                  <c:v>80.959311394478448</c:v>
                </c:pt>
                <c:pt idx="86">
                  <c:v>74.544018257733086</c:v>
                </c:pt>
                <c:pt idx="87">
                  <c:v>74.093039943310941</c:v>
                </c:pt>
                <c:pt idx="88">
                  <c:v>78.579550984922804</c:v>
                </c:pt>
                <c:pt idx="89">
                  <c:v>75.176343473857173</c:v>
                </c:pt>
                <c:pt idx="90">
                  <c:v>95.733702050406194</c:v>
                </c:pt>
                <c:pt idx="91">
                  <c:v>94.953671098291849</c:v>
                </c:pt>
                <c:pt idx="92">
                  <c:v>97.699241943879244</c:v>
                </c:pt>
                <c:pt idx="93">
                  <c:v>97.042565321649931</c:v>
                </c:pt>
                <c:pt idx="94">
                  <c:v>93.708790480116292</c:v>
                </c:pt>
                <c:pt idx="95">
                  <c:v>91.931496827876003</c:v>
                </c:pt>
                <c:pt idx="96">
                  <c:v>89.728292780949801</c:v>
                </c:pt>
                <c:pt idx="97">
                  <c:v>86.0498104935226</c:v>
                </c:pt>
                <c:pt idx="98">
                  <c:v>82.618574609449283</c:v>
                </c:pt>
                <c:pt idx="99">
                  <c:v>78.576748621889195</c:v>
                </c:pt>
                <c:pt idx="100">
                  <c:v>79.075341054472688</c:v>
                </c:pt>
                <c:pt idx="101">
                  <c:v>74.492290932529357</c:v>
                </c:pt>
                <c:pt idx="102">
                  <c:v>79.793933782623327</c:v>
                </c:pt>
                <c:pt idx="103">
                  <c:v>75.564863077120833</c:v>
                </c:pt>
                <c:pt idx="104">
                  <c:v>73.178679950972651</c:v>
                </c:pt>
                <c:pt idx="105">
                  <c:v>69.237718478283341</c:v>
                </c:pt>
                <c:pt idx="106">
                  <c:v>64.329881147430456</c:v>
                </c:pt>
                <c:pt idx="107">
                  <c:v>59.585058798232069</c:v>
                </c:pt>
                <c:pt idx="108">
                  <c:v>56.820628682755881</c:v>
                </c:pt>
                <c:pt idx="109">
                  <c:v>53.129043925404432</c:v>
                </c:pt>
                <c:pt idx="110">
                  <c:v>47.120505084931381</c:v>
                </c:pt>
                <c:pt idx="111">
                  <c:v>42.055500366056606</c:v>
                </c:pt>
                <c:pt idx="112">
                  <c:v>36.551075687186994</c:v>
                </c:pt>
                <c:pt idx="113">
                  <c:v>30.827353810882585</c:v>
                </c:pt>
                <c:pt idx="114">
                  <c:v>26.255464130471069</c:v>
                </c:pt>
                <c:pt idx="115">
                  <c:v>20.145151354719587</c:v>
                </c:pt>
                <c:pt idx="116">
                  <c:v>13.557631696251718</c:v>
                </c:pt>
                <c:pt idx="117">
                  <c:v>6.6283850637877606</c:v>
                </c:pt>
                <c:pt idx="118">
                  <c:v>-0.60913676744206668</c:v>
                </c:pt>
                <c:pt idx="119">
                  <c:v>-8.2976126246950344</c:v>
                </c:pt>
                <c:pt idx="120">
                  <c:v>-16.623400286598084</c:v>
                </c:pt>
                <c:pt idx="121">
                  <c:v>-25.503108654625123</c:v>
                </c:pt>
                <c:pt idx="122">
                  <c:v>-34.434002608534115</c:v>
                </c:pt>
                <c:pt idx="123">
                  <c:v>-44.377730637649506</c:v>
                </c:pt>
                <c:pt idx="124">
                  <c:v>-55.387451067292773</c:v>
                </c:pt>
                <c:pt idx="125">
                  <c:v>-66.072636293042137</c:v>
                </c:pt>
                <c:pt idx="126">
                  <c:v>-79.870091001753565</c:v>
                </c:pt>
                <c:pt idx="127">
                  <c:v>-92.511758822648801</c:v>
                </c:pt>
                <c:pt idx="128">
                  <c:v>-107.24769878479299</c:v>
                </c:pt>
                <c:pt idx="129">
                  <c:v>-119.7928526823865</c:v>
                </c:pt>
                <c:pt idx="130">
                  <c:v>-134.76979633075194</c:v>
                </c:pt>
                <c:pt idx="131">
                  <c:v>-148.96604483330634</c:v>
                </c:pt>
                <c:pt idx="132">
                  <c:v>-166.79814721247368</c:v>
                </c:pt>
                <c:pt idx="133">
                  <c:v>-184.59294389912105</c:v>
                </c:pt>
                <c:pt idx="134">
                  <c:v>-202.2127864436579</c:v>
                </c:pt>
                <c:pt idx="135">
                  <c:v>-221.91539965369148</c:v>
                </c:pt>
                <c:pt idx="136">
                  <c:v>-247.27064596657794</c:v>
                </c:pt>
                <c:pt idx="137">
                  <c:v>-269.5162632004151</c:v>
                </c:pt>
                <c:pt idx="138">
                  <c:v>-300.13160579612611</c:v>
                </c:pt>
                <c:pt idx="139">
                  <c:v>-324.20389201107605</c:v>
                </c:pt>
                <c:pt idx="140">
                  <c:v>-353.83502040414703</c:v>
                </c:pt>
                <c:pt idx="141">
                  <c:v>-381.06800195903162</c:v>
                </c:pt>
                <c:pt idx="142">
                  <c:v>-410.69672699336348</c:v>
                </c:pt>
                <c:pt idx="143">
                  <c:v>-437.20323284565723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72.302000000000007</c:v>
                </c:pt>
                <c:pt idx="84">
                  <c:v>79.588905102405818</c:v>
                </c:pt>
                <c:pt idx="85">
                  <c:v>80.959311394478448</c:v>
                </c:pt>
                <c:pt idx="86">
                  <c:v>74.544018257733086</c:v>
                </c:pt>
                <c:pt idx="87">
                  <c:v>74.093039943310941</c:v>
                </c:pt>
                <c:pt idx="88">
                  <c:v>78.579550984922804</c:v>
                </c:pt>
                <c:pt idx="89">
                  <c:v>75.176343473857173</c:v>
                </c:pt>
                <c:pt idx="90">
                  <c:v>95.733702050406194</c:v>
                </c:pt>
                <c:pt idx="91">
                  <c:v>94.953671098291849</c:v>
                </c:pt>
                <c:pt idx="92">
                  <c:v>97.699241943879244</c:v>
                </c:pt>
                <c:pt idx="93">
                  <c:v>97.042565321649931</c:v>
                </c:pt>
                <c:pt idx="94">
                  <c:v>93.708790480116292</c:v>
                </c:pt>
                <c:pt idx="95">
                  <c:v>91.931496827876003</c:v>
                </c:pt>
                <c:pt idx="96">
                  <c:v>100.62945418987059</c:v>
                </c:pt>
                <c:pt idx="97">
                  <c:v>102.50319819560137</c:v>
                </c:pt>
                <c:pt idx="98">
                  <c:v>104.76994013811931</c:v>
                </c:pt>
                <c:pt idx="99">
                  <c:v>106.34200898615448</c:v>
                </c:pt>
                <c:pt idx="100">
                  <c:v>114.52489237256992</c:v>
                </c:pt>
                <c:pt idx="101">
                  <c:v>115.81376189459633</c:v>
                </c:pt>
                <c:pt idx="102">
                  <c:v>133.63268775488507</c:v>
                </c:pt>
                <c:pt idx="103">
                  <c:v>136.85525028435839</c:v>
                </c:pt>
                <c:pt idx="104">
                  <c:v>143.96750292848157</c:v>
                </c:pt>
                <c:pt idx="105">
                  <c:v>148.72775692987645</c:v>
                </c:pt>
                <c:pt idx="106">
                  <c:v>151.78494750519226</c:v>
                </c:pt>
                <c:pt idx="107">
                  <c:v>155.51665002453026</c:v>
                </c:pt>
                <c:pt idx="108">
                  <c:v>165.42895041302097</c:v>
                </c:pt>
                <c:pt idx="109">
                  <c:v>174.31355191152912</c:v>
                </c:pt>
                <c:pt idx="110">
                  <c:v>176.43333506311541</c:v>
                </c:pt>
                <c:pt idx="111">
                  <c:v>182.61362828237094</c:v>
                </c:pt>
                <c:pt idx="112">
                  <c:v>187.98273058119057</c:v>
                </c:pt>
                <c:pt idx="113">
                  <c:v>193.29138167690928</c:v>
                </c:pt>
                <c:pt idx="114">
                  <c:v>209.35933879570931</c:v>
                </c:pt>
                <c:pt idx="115">
                  <c:v>218.50655192219227</c:v>
                </c:pt>
                <c:pt idx="116">
                  <c:v>226.64005540844161</c:v>
                </c:pt>
                <c:pt idx="117">
                  <c:v>234.48926298646904</c:v>
                </c:pt>
                <c:pt idx="118">
                  <c:v>245.54666238792922</c:v>
                </c:pt>
                <c:pt idx="119">
                  <c:v>255.7072665098695</c:v>
                </c:pt>
                <c:pt idx="120">
                  <c:v>269.66388145844371</c:v>
                </c:pt>
                <c:pt idx="121">
                  <c:v>283.06696638885415</c:v>
                </c:pt>
                <c:pt idx="122">
                  <c:v>292.28422437586806</c:v>
                </c:pt>
                <c:pt idx="123">
                  <c:v>306.45450180448404</c:v>
                </c:pt>
                <c:pt idx="124">
                  <c:v>323.70127507875867</c:v>
                </c:pt>
                <c:pt idx="125">
                  <c:v>335.87437294357221</c:v>
                </c:pt>
                <c:pt idx="126">
                  <c:v>360.3270531488098</c:v>
                </c:pt>
                <c:pt idx="127">
                  <c:v>376.14371834510831</c:v>
                </c:pt>
                <c:pt idx="128">
                  <c:v>397.80856615040489</c:v>
                </c:pt>
                <c:pt idx="129">
                  <c:v>409.3826937065877</c:v>
                </c:pt>
                <c:pt idx="130">
                  <c:v>427.80119927553613</c:v>
                </c:pt>
                <c:pt idx="131">
                  <c:v>442.24498799150695</c:v>
                </c:pt>
                <c:pt idx="132">
                  <c:v>465.82736308335888</c:v>
                </c:pt>
                <c:pt idx="133">
                  <c:v>487.40519513114162</c:v>
                </c:pt>
                <c:pt idx="134">
                  <c:v>507.02392914395114</c:v>
                </c:pt>
                <c:pt idx="135">
                  <c:v>530.42337053733797</c:v>
                </c:pt>
                <c:pt idx="136">
                  <c:v>565.32839930432453</c:v>
                </c:pt>
                <c:pt idx="137">
                  <c:v>591.18636138970237</c:v>
                </c:pt>
                <c:pt idx="138">
                  <c:v>633.35158848835397</c:v>
                </c:pt>
                <c:pt idx="139">
                  <c:v>659.79765191158026</c:v>
                </c:pt>
                <c:pt idx="140">
                  <c:v>696.01805424140332</c:v>
                </c:pt>
                <c:pt idx="141">
                  <c:v>725.9835092244922</c:v>
                </c:pt>
                <c:pt idx="142">
                  <c:v>759.19214437373284</c:v>
                </c:pt>
                <c:pt idx="143">
                  <c:v>785.52862595164208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48448"/>
        <c:axId val="42318080"/>
      </c:scatterChart>
      <c:valAx>
        <c:axId val="42248448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2318080"/>
        <c:crosses val="autoZero"/>
        <c:crossBetween val="midCat"/>
        <c:majorUnit val="732"/>
      </c:valAx>
      <c:valAx>
        <c:axId val="42318080"/>
        <c:scaling>
          <c:orientation val="minMax"/>
          <c:max val="8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224844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6" name="5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77</v>
      </c>
    </row>
    <row r="4" spans="2:3" x14ac:dyDescent="0.25">
      <c r="B4" s="8" t="s">
        <v>81</v>
      </c>
    </row>
    <row r="5" spans="2:3" x14ac:dyDescent="0.25">
      <c r="C5" s="9" t="s">
        <v>76</v>
      </c>
    </row>
    <row r="6" spans="2:3" x14ac:dyDescent="0.25">
      <c r="B6" s="8" t="s">
        <v>82</v>
      </c>
    </row>
    <row r="7" spans="2:3" x14ac:dyDescent="0.25">
      <c r="C7" s="9" t="s">
        <v>83</v>
      </c>
    </row>
    <row r="8" spans="2:3" x14ac:dyDescent="0.25">
      <c r="C8" s="9" t="s">
        <v>78</v>
      </c>
    </row>
    <row r="9" spans="2:3" x14ac:dyDescent="0.25">
      <c r="B9" s="8" t="s">
        <v>84</v>
      </c>
    </row>
    <row r="10" spans="2:3" x14ac:dyDescent="0.25">
      <c r="C10" s="9" t="s">
        <v>79</v>
      </c>
    </row>
    <row r="11" spans="2:3" x14ac:dyDescent="0.25">
      <c r="C11" s="9" t="s">
        <v>80</v>
      </c>
    </row>
    <row r="12" spans="2:3" x14ac:dyDescent="0.25">
      <c r="C12" s="9" t="s">
        <v>85</v>
      </c>
    </row>
    <row r="13" spans="2:3" x14ac:dyDescent="0.25">
      <c r="C13" s="9" t="s">
        <v>86</v>
      </c>
    </row>
    <row r="14" spans="2:3" x14ac:dyDescent="0.25">
      <c r="B14" s="8" t="s">
        <v>88</v>
      </c>
    </row>
    <row r="15" spans="2:3" x14ac:dyDescent="0.25">
      <c r="C15" s="9" t="s">
        <v>87</v>
      </c>
    </row>
    <row r="16" spans="2:3" x14ac:dyDescent="0.25">
      <c r="C16" s="9" t="s">
        <v>89</v>
      </c>
    </row>
    <row r="17" spans="2:3" x14ac:dyDescent="0.25">
      <c r="B17" s="8" t="s">
        <v>90</v>
      </c>
    </row>
    <row r="18" spans="2:3" x14ac:dyDescent="0.25">
      <c r="C18" s="9" t="s">
        <v>91</v>
      </c>
    </row>
    <row r="19" spans="2:3" x14ac:dyDescent="0.25">
      <c r="C19" s="9" t="s">
        <v>92</v>
      </c>
    </row>
    <row r="20" spans="2:3" x14ac:dyDescent="0.25">
      <c r="C20" s="9" t="s">
        <v>93</v>
      </c>
    </row>
    <row r="21" spans="2:3" x14ac:dyDescent="0.25">
      <c r="C21" s="9" t="s">
        <v>75</v>
      </c>
    </row>
    <row r="22" spans="2:3" x14ac:dyDescent="0.25">
      <c r="B22" s="8" t="s">
        <v>94</v>
      </c>
    </row>
    <row r="23" spans="2:3" x14ac:dyDescent="0.25">
      <c r="C23" s="9" t="s">
        <v>96</v>
      </c>
    </row>
    <row r="24" spans="2:3" x14ac:dyDescent="0.25">
      <c r="C24" s="9" t="s">
        <v>97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66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4">
        <v>29.582000000000001</v>
      </c>
      <c r="J5" s="4"/>
      <c r="M5" s="1" t="s">
        <v>56</v>
      </c>
    </row>
    <row r="6" spans="8:15" x14ac:dyDescent="0.2">
      <c r="H6" s="10">
        <v>38749</v>
      </c>
      <c r="I6" s="4">
        <v>31.13</v>
      </c>
      <c r="J6" s="4"/>
      <c r="M6" s="1" t="s">
        <v>56</v>
      </c>
      <c r="N6" s="11"/>
    </row>
    <row r="7" spans="8:15" x14ac:dyDescent="0.2">
      <c r="H7" s="10">
        <v>38777</v>
      </c>
      <c r="I7" s="4">
        <v>23.986000000000001</v>
      </c>
      <c r="M7" s="1" t="s">
        <v>56</v>
      </c>
      <c r="N7" s="11"/>
      <c r="O7" s="1" t="s">
        <v>56</v>
      </c>
    </row>
    <row r="8" spans="8:15" x14ac:dyDescent="0.2">
      <c r="H8" s="10">
        <v>38808</v>
      </c>
      <c r="I8" s="4">
        <v>22.134</v>
      </c>
      <c r="L8" s="10"/>
      <c r="M8" s="1" t="s">
        <v>56</v>
      </c>
      <c r="N8" s="11"/>
      <c r="O8" s="1" t="s">
        <v>56</v>
      </c>
    </row>
    <row r="9" spans="8:15" x14ac:dyDescent="0.2">
      <c r="H9" s="10">
        <v>38838</v>
      </c>
      <c r="I9" s="4">
        <v>23.483000000000001</v>
      </c>
      <c r="L9" s="10"/>
      <c r="M9" s="1" t="s">
        <v>56</v>
      </c>
      <c r="N9" s="11"/>
      <c r="O9" s="1" t="s">
        <v>56</v>
      </c>
    </row>
    <row r="10" spans="8:15" x14ac:dyDescent="0.2">
      <c r="H10" s="10">
        <v>38869</v>
      </c>
      <c r="I10" s="4">
        <v>19.835000000000001</v>
      </c>
      <c r="L10" s="10"/>
      <c r="M10" s="1" t="s">
        <v>56</v>
      </c>
      <c r="N10" s="11"/>
      <c r="O10" s="1" t="s">
        <v>56</v>
      </c>
    </row>
    <row r="11" spans="8:15" x14ac:dyDescent="0.2">
      <c r="H11" s="10">
        <v>38899</v>
      </c>
      <c r="I11" s="4">
        <v>29.622</v>
      </c>
      <c r="L11" s="10"/>
      <c r="M11" s="1" t="s">
        <v>56</v>
      </c>
      <c r="N11" s="11"/>
      <c r="O11" s="1" t="s">
        <v>56</v>
      </c>
    </row>
    <row r="12" spans="8:15" x14ac:dyDescent="0.2">
      <c r="H12" s="10">
        <v>38930</v>
      </c>
      <c r="I12" s="4">
        <v>25.509</v>
      </c>
      <c r="L12" s="10"/>
      <c r="M12" s="1" t="s">
        <v>56</v>
      </c>
      <c r="N12" s="12"/>
      <c r="O12" s="1" t="s">
        <v>56</v>
      </c>
    </row>
    <row r="13" spans="8:15" x14ac:dyDescent="0.2">
      <c r="H13" s="10">
        <v>38961</v>
      </c>
      <c r="I13" s="4">
        <v>25.158999999999999</v>
      </c>
      <c r="L13" s="10"/>
      <c r="M13" s="1" t="s">
        <v>56</v>
      </c>
      <c r="N13" s="11"/>
      <c r="O13" s="1" t="s">
        <v>56</v>
      </c>
    </row>
    <row r="14" spans="8:15" x14ac:dyDescent="0.2">
      <c r="H14" s="10">
        <v>38991</v>
      </c>
      <c r="I14" s="4">
        <v>27.061</v>
      </c>
      <c r="M14" s="1" t="s">
        <v>56</v>
      </c>
      <c r="N14" s="11"/>
      <c r="O14" s="1" t="s">
        <v>56</v>
      </c>
    </row>
    <row r="15" spans="8:15" x14ac:dyDescent="0.2">
      <c r="H15" s="10">
        <v>39022</v>
      </c>
      <c r="I15" s="4">
        <v>28.420999999999999</v>
      </c>
      <c r="M15" s="1" t="s">
        <v>56</v>
      </c>
      <c r="N15" s="11"/>
      <c r="O15" s="1" t="s">
        <v>56</v>
      </c>
    </row>
    <row r="16" spans="8:15" x14ac:dyDescent="0.2">
      <c r="H16" s="10">
        <v>39052</v>
      </c>
      <c r="I16" s="4">
        <v>27.193000000000001</v>
      </c>
      <c r="M16" s="1" t="s">
        <v>56</v>
      </c>
      <c r="N16" s="11"/>
      <c r="O16" s="1" t="s">
        <v>56</v>
      </c>
    </row>
    <row r="17" spans="8:15" x14ac:dyDescent="0.2">
      <c r="H17" s="10">
        <v>39083</v>
      </c>
      <c r="I17" s="4">
        <v>31.052</v>
      </c>
      <c r="M17" s="1" t="s">
        <v>56</v>
      </c>
      <c r="N17" s="11"/>
      <c r="O17" s="1" t="s">
        <v>56</v>
      </c>
    </row>
    <row r="18" spans="8:15" x14ac:dyDescent="0.2">
      <c r="H18" s="10">
        <v>39114</v>
      </c>
      <c r="I18" s="4">
        <v>29.742000000000001</v>
      </c>
      <c r="M18" s="1" t="s">
        <v>56</v>
      </c>
      <c r="N18" s="11"/>
      <c r="O18" s="1" t="s">
        <v>56</v>
      </c>
    </row>
    <row r="19" spans="8:15" x14ac:dyDescent="0.2">
      <c r="H19" s="10">
        <v>39142</v>
      </c>
      <c r="I19" s="4">
        <v>28.084</v>
      </c>
      <c r="M19" s="1" t="s">
        <v>56</v>
      </c>
      <c r="N19" s="11"/>
      <c r="O19" s="1" t="s">
        <v>56</v>
      </c>
    </row>
    <row r="20" spans="8:15" x14ac:dyDescent="0.2">
      <c r="H20" s="10">
        <v>39173</v>
      </c>
      <c r="I20" s="4">
        <v>28.786000000000001</v>
      </c>
      <c r="M20" s="1" t="s">
        <v>56</v>
      </c>
      <c r="N20" s="11"/>
      <c r="O20" s="1" t="s">
        <v>56</v>
      </c>
    </row>
    <row r="21" spans="8:15" x14ac:dyDescent="0.2">
      <c r="H21" s="10">
        <v>39203</v>
      </c>
      <c r="I21" s="4">
        <v>30.562999999999999</v>
      </c>
      <c r="M21" s="1" t="s">
        <v>56</v>
      </c>
      <c r="N21" s="11"/>
      <c r="O21" s="1" t="s">
        <v>56</v>
      </c>
    </row>
    <row r="22" spans="8:15" x14ac:dyDescent="0.2">
      <c r="H22" s="10">
        <v>39234</v>
      </c>
      <c r="I22" s="4">
        <v>28.457999999999998</v>
      </c>
      <c r="M22" s="1" t="s">
        <v>56</v>
      </c>
      <c r="N22" s="12"/>
      <c r="O22" s="1" t="s">
        <v>56</v>
      </c>
    </row>
    <row r="23" spans="8:15" x14ac:dyDescent="0.2">
      <c r="H23" s="10">
        <v>39264</v>
      </c>
      <c r="I23" s="4">
        <v>38.037999999999997</v>
      </c>
      <c r="M23" s="1" t="s">
        <v>56</v>
      </c>
      <c r="N23" s="11"/>
      <c r="O23" s="1" t="s">
        <v>56</v>
      </c>
    </row>
    <row r="24" spans="8:15" x14ac:dyDescent="0.2">
      <c r="H24" s="10">
        <v>39295</v>
      </c>
      <c r="I24" s="4">
        <v>33.180999999999997</v>
      </c>
      <c r="M24" s="1" t="s">
        <v>56</v>
      </c>
      <c r="N24" s="12"/>
      <c r="O24" s="1" t="s">
        <v>56</v>
      </c>
    </row>
    <row r="25" spans="8:15" x14ac:dyDescent="0.2">
      <c r="H25" s="10">
        <v>39326</v>
      </c>
      <c r="I25" s="4">
        <v>33.354999999999997</v>
      </c>
      <c r="M25" s="1" t="s">
        <v>56</v>
      </c>
      <c r="N25" s="11"/>
      <c r="O25" s="1" t="s">
        <v>56</v>
      </c>
    </row>
    <row r="26" spans="8:15" x14ac:dyDescent="0.2">
      <c r="H26" s="10">
        <v>39356</v>
      </c>
      <c r="I26" s="4">
        <v>37.113</v>
      </c>
      <c r="M26" s="1" t="s">
        <v>56</v>
      </c>
      <c r="N26" s="11"/>
      <c r="O26" s="1" t="s">
        <v>56</v>
      </c>
    </row>
    <row r="27" spans="8:15" x14ac:dyDescent="0.2">
      <c r="H27" s="10">
        <v>39387</v>
      </c>
      <c r="I27" s="4">
        <v>37.511000000000003</v>
      </c>
      <c r="M27" s="1" t="s">
        <v>56</v>
      </c>
      <c r="N27" s="11"/>
      <c r="O27" s="1" t="s">
        <v>56</v>
      </c>
    </row>
    <row r="28" spans="8:15" x14ac:dyDescent="0.2">
      <c r="H28" s="10">
        <v>39417</v>
      </c>
      <c r="I28" s="4">
        <v>34.884999999999998</v>
      </c>
      <c r="M28" s="1" t="s">
        <v>56</v>
      </c>
      <c r="N28" s="11"/>
      <c r="O28" s="1" t="s">
        <v>56</v>
      </c>
    </row>
    <row r="29" spans="8:15" x14ac:dyDescent="0.2">
      <c r="H29" s="10">
        <v>39448</v>
      </c>
      <c r="I29" s="4">
        <v>41.691000000000003</v>
      </c>
      <c r="M29" s="1" t="s">
        <v>56</v>
      </c>
      <c r="N29" s="11"/>
      <c r="O29" s="1" t="s">
        <v>56</v>
      </c>
    </row>
    <row r="30" spans="8:15" x14ac:dyDescent="0.2">
      <c r="H30" s="10">
        <v>39479</v>
      </c>
      <c r="I30" s="4">
        <v>43.74</v>
      </c>
      <c r="M30" s="1" t="s">
        <v>56</v>
      </c>
      <c r="N30" s="11"/>
      <c r="O30" s="1" t="s">
        <v>56</v>
      </c>
    </row>
    <row r="31" spans="8:15" x14ac:dyDescent="0.2">
      <c r="H31" s="10">
        <v>39508</v>
      </c>
      <c r="I31" s="4">
        <v>33.848999999999997</v>
      </c>
      <c r="M31" s="1" t="s">
        <v>56</v>
      </c>
      <c r="N31" s="11"/>
      <c r="O31" s="1" t="s">
        <v>56</v>
      </c>
    </row>
    <row r="32" spans="8:15" x14ac:dyDescent="0.2">
      <c r="H32" s="10">
        <v>39539</v>
      </c>
      <c r="I32" s="4">
        <v>33.542999999999999</v>
      </c>
      <c r="M32" s="1" t="s">
        <v>56</v>
      </c>
      <c r="N32" s="11"/>
      <c r="O32" s="1" t="s">
        <v>56</v>
      </c>
    </row>
    <row r="33" spans="8:15" x14ac:dyDescent="0.2">
      <c r="H33" s="10">
        <v>39569</v>
      </c>
      <c r="I33" s="4">
        <v>36.451000000000001</v>
      </c>
      <c r="M33" s="1" t="s">
        <v>56</v>
      </c>
      <c r="N33" s="11"/>
      <c r="O33" s="1" t="s">
        <v>56</v>
      </c>
    </row>
    <row r="34" spans="8:15" x14ac:dyDescent="0.2">
      <c r="H34" s="10">
        <v>39600</v>
      </c>
      <c r="I34" s="4">
        <v>31.77</v>
      </c>
      <c r="M34" s="1" t="s">
        <v>56</v>
      </c>
      <c r="N34" s="11"/>
      <c r="O34" s="1" t="s">
        <v>56</v>
      </c>
    </row>
    <row r="35" spans="8:15" x14ac:dyDescent="0.2">
      <c r="H35" s="10">
        <v>39630</v>
      </c>
      <c r="I35" s="4">
        <v>42.249000000000002</v>
      </c>
      <c r="M35" s="1" t="s">
        <v>56</v>
      </c>
      <c r="N35" s="12"/>
      <c r="O35" s="1" t="s">
        <v>56</v>
      </c>
    </row>
    <row r="36" spans="8:15" x14ac:dyDescent="0.2">
      <c r="H36" s="10">
        <v>39661</v>
      </c>
      <c r="I36" s="4">
        <v>36.000999999999998</v>
      </c>
      <c r="M36" s="1" t="s">
        <v>56</v>
      </c>
      <c r="N36" s="11"/>
      <c r="O36" s="1" t="s">
        <v>56</v>
      </c>
    </row>
    <row r="37" spans="8:15" x14ac:dyDescent="0.2">
      <c r="H37" s="10">
        <v>39692</v>
      </c>
      <c r="I37" s="4">
        <v>36.197000000000003</v>
      </c>
      <c r="M37" s="1" t="s">
        <v>56</v>
      </c>
      <c r="N37" s="11"/>
      <c r="O37" s="1" t="s">
        <v>56</v>
      </c>
    </row>
    <row r="38" spans="8:15" x14ac:dyDescent="0.2">
      <c r="H38" s="10">
        <v>39722</v>
      </c>
      <c r="I38" s="4">
        <v>37.692</v>
      </c>
      <c r="M38" s="1" t="s">
        <v>56</v>
      </c>
      <c r="N38" s="11"/>
      <c r="O38" s="1" t="s">
        <v>56</v>
      </c>
    </row>
    <row r="39" spans="8:15" x14ac:dyDescent="0.2">
      <c r="H39" s="10">
        <v>39753</v>
      </c>
      <c r="I39" s="4">
        <v>37.558</v>
      </c>
      <c r="M39" s="1" t="s">
        <v>56</v>
      </c>
      <c r="N39" s="11"/>
      <c r="O39" s="1" t="s">
        <v>56</v>
      </c>
    </row>
    <row r="40" spans="8:15" x14ac:dyDescent="0.2">
      <c r="H40" s="10">
        <v>39783</v>
      </c>
      <c r="I40" s="4">
        <v>38.076999999999998</v>
      </c>
      <c r="M40" s="1" t="s">
        <v>56</v>
      </c>
      <c r="N40" s="11"/>
      <c r="O40" s="1" t="s">
        <v>56</v>
      </c>
    </row>
    <row r="41" spans="8:15" x14ac:dyDescent="0.2">
      <c r="H41" s="10">
        <v>39814</v>
      </c>
      <c r="I41" s="4">
        <v>48.066000000000003</v>
      </c>
      <c r="M41" s="1" t="s">
        <v>56</v>
      </c>
      <c r="N41" s="11"/>
      <c r="O41" s="1" t="s">
        <v>56</v>
      </c>
    </row>
    <row r="42" spans="8:15" x14ac:dyDescent="0.2">
      <c r="H42" s="10">
        <v>39845</v>
      </c>
      <c r="I42" s="4">
        <v>49.070999999999998</v>
      </c>
      <c r="M42" s="1" t="s">
        <v>56</v>
      </c>
      <c r="N42" s="11"/>
      <c r="O42" s="1" t="s">
        <v>56</v>
      </c>
    </row>
    <row r="43" spans="8:15" x14ac:dyDescent="0.2">
      <c r="H43" s="10">
        <v>39873</v>
      </c>
      <c r="I43" s="4">
        <v>37.54</v>
      </c>
      <c r="M43" s="1" t="s">
        <v>56</v>
      </c>
      <c r="N43" s="11"/>
      <c r="O43" s="1" t="s">
        <v>56</v>
      </c>
    </row>
    <row r="44" spans="8:15" x14ac:dyDescent="0.2">
      <c r="H44" s="10">
        <v>39904</v>
      </c>
      <c r="I44" s="4">
        <v>36.372999999999998</v>
      </c>
      <c r="M44" s="1" t="s">
        <v>56</v>
      </c>
      <c r="N44" s="11"/>
      <c r="O44" s="1" t="s">
        <v>56</v>
      </c>
    </row>
    <row r="45" spans="8:15" x14ac:dyDescent="0.2">
      <c r="H45" s="10">
        <v>39934</v>
      </c>
      <c r="I45" s="4">
        <v>37.36</v>
      </c>
      <c r="M45" s="1" t="s">
        <v>56</v>
      </c>
      <c r="N45" s="11"/>
      <c r="O45" s="1" t="s">
        <v>56</v>
      </c>
    </row>
    <row r="46" spans="8:15" x14ac:dyDescent="0.2">
      <c r="H46" s="10">
        <v>39965</v>
      </c>
      <c r="I46" s="4">
        <v>35.598999999999997</v>
      </c>
      <c r="M46" s="1" t="s">
        <v>56</v>
      </c>
      <c r="N46" s="11"/>
      <c r="O46" s="1" t="s">
        <v>56</v>
      </c>
    </row>
    <row r="47" spans="8:15" x14ac:dyDescent="0.2">
      <c r="H47" s="10">
        <v>39995</v>
      </c>
      <c r="I47" s="4">
        <v>48.073999999999998</v>
      </c>
      <c r="M47" s="1" t="s">
        <v>56</v>
      </c>
      <c r="N47" s="11"/>
      <c r="O47" s="1" t="s">
        <v>56</v>
      </c>
    </row>
    <row r="48" spans="8:15" x14ac:dyDescent="0.2">
      <c r="H48" s="10">
        <v>40026</v>
      </c>
      <c r="I48" s="4">
        <v>39.497</v>
      </c>
      <c r="M48" s="1" t="s">
        <v>56</v>
      </c>
      <c r="N48" s="11"/>
      <c r="O48" s="1" t="s">
        <v>56</v>
      </c>
    </row>
    <row r="49" spans="8:15" x14ac:dyDescent="0.2">
      <c r="H49" s="10">
        <v>40057</v>
      </c>
      <c r="I49" s="4">
        <v>43.484999999999999</v>
      </c>
      <c r="M49" s="1" t="s">
        <v>56</v>
      </c>
      <c r="N49" s="11"/>
      <c r="O49" s="1" t="s">
        <v>56</v>
      </c>
    </row>
    <row r="50" spans="8:15" x14ac:dyDescent="0.2">
      <c r="H50" s="10">
        <v>40087</v>
      </c>
      <c r="I50" s="4">
        <v>17.436</v>
      </c>
      <c r="M50" s="1" t="s">
        <v>56</v>
      </c>
      <c r="N50" s="11"/>
      <c r="O50" s="1" t="s">
        <v>56</v>
      </c>
    </row>
    <row r="51" spans="8:15" x14ac:dyDescent="0.2">
      <c r="H51" s="10">
        <v>40118</v>
      </c>
      <c r="I51" s="4">
        <v>46.551000000000002</v>
      </c>
      <c r="M51" s="1" t="s">
        <v>56</v>
      </c>
      <c r="N51" s="11"/>
      <c r="O51" s="1" t="s">
        <v>56</v>
      </c>
    </row>
    <row r="52" spans="8:15" x14ac:dyDescent="0.2">
      <c r="H52" s="10">
        <v>40148</v>
      </c>
      <c r="I52" s="4">
        <v>46.701000000000001</v>
      </c>
      <c r="M52" s="1" t="s">
        <v>56</v>
      </c>
      <c r="N52" s="11"/>
      <c r="O52" s="1" t="s">
        <v>56</v>
      </c>
    </row>
    <row r="53" spans="8:15" x14ac:dyDescent="0.2">
      <c r="H53" s="10">
        <v>40179</v>
      </c>
      <c r="I53" s="4">
        <v>58.518999999999998</v>
      </c>
      <c r="M53" s="1" t="s">
        <v>56</v>
      </c>
      <c r="N53" s="11"/>
      <c r="O53" s="1" t="s">
        <v>56</v>
      </c>
    </row>
    <row r="54" spans="8:15" x14ac:dyDescent="0.2">
      <c r="H54" s="10">
        <v>40210</v>
      </c>
      <c r="I54" s="4">
        <v>58.290999999999997</v>
      </c>
      <c r="M54" s="1" t="s">
        <v>56</v>
      </c>
      <c r="N54" s="11"/>
      <c r="O54" s="1" t="s">
        <v>56</v>
      </c>
    </row>
    <row r="55" spans="8:15" x14ac:dyDescent="0.2">
      <c r="H55" s="10">
        <v>40238</v>
      </c>
      <c r="I55" s="4">
        <v>37.756999999999998</v>
      </c>
      <c r="M55" s="1" t="s">
        <v>56</v>
      </c>
      <c r="N55" s="11"/>
      <c r="O55" s="1" t="s">
        <v>56</v>
      </c>
    </row>
    <row r="56" spans="8:15" x14ac:dyDescent="0.2">
      <c r="H56" s="10">
        <v>40269</v>
      </c>
      <c r="I56" s="4">
        <v>44.470999999999997</v>
      </c>
      <c r="M56" s="1" t="s">
        <v>56</v>
      </c>
      <c r="N56" s="11"/>
      <c r="O56" s="1" t="s">
        <v>56</v>
      </c>
    </row>
    <row r="57" spans="8:15" x14ac:dyDescent="0.2">
      <c r="H57" s="10">
        <v>40299</v>
      </c>
      <c r="I57" s="4">
        <v>46.125999999999998</v>
      </c>
      <c r="M57" s="1" t="s">
        <v>56</v>
      </c>
      <c r="N57" s="12"/>
      <c r="O57" s="1" t="s">
        <v>56</v>
      </c>
    </row>
    <row r="58" spans="8:15" x14ac:dyDescent="0.2">
      <c r="H58" s="10">
        <v>40330</v>
      </c>
      <c r="I58" s="4">
        <v>45.91</v>
      </c>
      <c r="M58" s="1" t="s">
        <v>56</v>
      </c>
      <c r="N58" s="11"/>
      <c r="O58" s="1" t="s">
        <v>56</v>
      </c>
    </row>
    <row r="59" spans="8:15" x14ac:dyDescent="0.2">
      <c r="H59" s="10">
        <v>40360</v>
      </c>
      <c r="I59" s="4">
        <v>61.741</v>
      </c>
      <c r="M59" s="1" t="s">
        <v>56</v>
      </c>
      <c r="N59" s="11"/>
      <c r="O59" s="1" t="s">
        <v>56</v>
      </c>
    </row>
    <row r="60" spans="8:15" x14ac:dyDescent="0.2">
      <c r="H60" s="10">
        <v>40391</v>
      </c>
      <c r="I60" s="4">
        <v>55.341999999999999</v>
      </c>
      <c r="M60" s="1" t="s">
        <v>56</v>
      </c>
      <c r="N60" s="11"/>
      <c r="O60" s="1" t="s">
        <v>56</v>
      </c>
    </row>
    <row r="61" spans="8:15" x14ac:dyDescent="0.2">
      <c r="H61" s="10">
        <v>40422</v>
      </c>
      <c r="I61" s="4">
        <v>53.578000000000003</v>
      </c>
      <c r="M61" s="1" t="s">
        <v>56</v>
      </c>
      <c r="N61" s="11"/>
      <c r="O61" s="1" t="s">
        <v>56</v>
      </c>
    </row>
    <row r="62" spans="8:15" x14ac:dyDescent="0.2">
      <c r="H62" s="10">
        <v>40452</v>
      </c>
      <c r="I62" s="4">
        <v>29.545999999999999</v>
      </c>
      <c r="M62" s="1" t="s">
        <v>56</v>
      </c>
      <c r="N62" s="11"/>
      <c r="O62" s="1" t="s">
        <v>56</v>
      </c>
    </row>
    <row r="63" spans="8:15" x14ac:dyDescent="0.2">
      <c r="H63" s="10">
        <v>40483</v>
      </c>
      <c r="I63" s="4">
        <v>58.417999999999999</v>
      </c>
      <c r="M63" s="1" t="s">
        <v>56</v>
      </c>
      <c r="N63" s="11"/>
      <c r="O63" s="1" t="s">
        <v>56</v>
      </c>
    </row>
    <row r="64" spans="8:15" x14ac:dyDescent="0.2">
      <c r="H64" s="10">
        <v>40513</v>
      </c>
      <c r="I64" s="4">
        <v>59.704999999999998</v>
      </c>
      <c r="M64" s="1" t="s">
        <v>56</v>
      </c>
      <c r="N64" s="11"/>
      <c r="O64" s="1" t="s">
        <v>56</v>
      </c>
    </row>
    <row r="65" spans="8:15" x14ac:dyDescent="0.2">
      <c r="H65" s="10">
        <v>40544</v>
      </c>
      <c r="I65" s="4">
        <v>78.477000000000004</v>
      </c>
      <c r="M65" s="1" t="s">
        <v>56</v>
      </c>
      <c r="N65" s="11"/>
      <c r="O65" s="1" t="s">
        <v>56</v>
      </c>
    </row>
    <row r="66" spans="8:15" x14ac:dyDescent="0.2">
      <c r="H66" s="10">
        <v>40575</v>
      </c>
      <c r="I66" s="4">
        <v>78.046999999999997</v>
      </c>
      <c r="M66" s="1" t="s">
        <v>56</v>
      </c>
      <c r="N66" s="11"/>
      <c r="O66" s="1" t="s">
        <v>56</v>
      </c>
    </row>
    <row r="67" spans="8:15" x14ac:dyDescent="0.2">
      <c r="H67" s="10">
        <v>40603</v>
      </c>
      <c r="I67" s="4">
        <v>60.502000000000002</v>
      </c>
      <c r="M67" s="1" t="s">
        <v>56</v>
      </c>
      <c r="N67" s="11"/>
      <c r="O67" s="1" t="s">
        <v>56</v>
      </c>
    </row>
    <row r="68" spans="8:15" x14ac:dyDescent="0.2">
      <c r="H68" s="10">
        <v>40634</v>
      </c>
      <c r="I68" s="4">
        <v>59.337000000000003</v>
      </c>
      <c r="M68" s="1" t="s">
        <v>56</v>
      </c>
      <c r="N68" s="11"/>
      <c r="O68" s="1" t="s">
        <v>56</v>
      </c>
    </row>
    <row r="69" spans="8:15" x14ac:dyDescent="0.2">
      <c r="H69" s="10">
        <v>40664</v>
      </c>
      <c r="I69" s="4">
        <v>64.007999999999996</v>
      </c>
      <c r="M69" s="1" t="s">
        <v>56</v>
      </c>
      <c r="N69" s="11"/>
      <c r="O69" s="1" t="s">
        <v>56</v>
      </c>
    </row>
    <row r="70" spans="8:15" x14ac:dyDescent="0.2">
      <c r="H70" s="10">
        <v>40695</v>
      </c>
      <c r="I70" s="4">
        <v>60.649000000000001</v>
      </c>
      <c r="M70" s="1" t="s">
        <v>56</v>
      </c>
      <c r="N70" s="11"/>
      <c r="O70" s="1" t="s">
        <v>56</v>
      </c>
    </row>
    <row r="71" spans="8:15" x14ac:dyDescent="0.2">
      <c r="H71" s="10">
        <v>40725</v>
      </c>
      <c r="I71" s="4">
        <v>75.344999999999999</v>
      </c>
      <c r="M71" s="1" t="s">
        <v>56</v>
      </c>
      <c r="N71" s="11"/>
      <c r="O71" s="1" t="s">
        <v>56</v>
      </c>
    </row>
    <row r="72" spans="8:15" x14ac:dyDescent="0.2">
      <c r="H72" s="10">
        <v>40756</v>
      </c>
      <c r="I72" s="4">
        <v>64.489000000000004</v>
      </c>
      <c r="M72" s="1" t="s">
        <v>56</v>
      </c>
      <c r="N72" s="12"/>
      <c r="O72" s="1" t="s">
        <v>56</v>
      </c>
    </row>
    <row r="73" spans="8:15" x14ac:dyDescent="0.2">
      <c r="H73" s="10">
        <v>40787</v>
      </c>
      <c r="I73" s="4">
        <v>64.325999999999993</v>
      </c>
      <c r="M73" s="1" t="s">
        <v>56</v>
      </c>
      <c r="N73" s="11"/>
      <c r="O73" s="1" t="s">
        <v>56</v>
      </c>
    </row>
    <row r="74" spans="8:15" x14ac:dyDescent="0.2">
      <c r="H74" s="10">
        <v>40817</v>
      </c>
      <c r="I74" s="4">
        <v>68.262</v>
      </c>
      <c r="M74" s="1" t="s">
        <v>56</v>
      </c>
      <c r="N74" s="11"/>
      <c r="O74" s="1" t="s">
        <v>56</v>
      </c>
    </row>
    <row r="75" spans="8:15" x14ac:dyDescent="0.2">
      <c r="H75" s="10">
        <v>40848</v>
      </c>
      <c r="I75" s="4">
        <v>69.575999999999993</v>
      </c>
      <c r="M75" s="1" t="s">
        <v>56</v>
      </c>
      <c r="N75" s="11"/>
      <c r="O75" s="1" t="s">
        <v>56</v>
      </c>
    </row>
    <row r="76" spans="8:15" x14ac:dyDescent="0.2">
      <c r="H76" s="10">
        <v>40878</v>
      </c>
      <c r="I76" s="4">
        <v>66.644000000000005</v>
      </c>
      <c r="M76" s="1" t="s">
        <v>56</v>
      </c>
      <c r="N76" s="11"/>
      <c r="O76" s="1" t="s">
        <v>56</v>
      </c>
    </row>
    <row r="77" spans="8:15" x14ac:dyDescent="0.2">
      <c r="H77" s="10">
        <v>40909</v>
      </c>
      <c r="I77" s="4">
        <v>82.471999999999994</v>
      </c>
      <c r="M77" s="1" t="s">
        <v>56</v>
      </c>
      <c r="N77" s="11"/>
      <c r="O77" s="1" t="s">
        <v>56</v>
      </c>
    </row>
    <row r="78" spans="8:15" x14ac:dyDescent="0.2">
      <c r="H78" s="10">
        <v>40940</v>
      </c>
      <c r="I78" s="4">
        <v>88.484999999999999</v>
      </c>
      <c r="M78" s="1" t="s">
        <v>56</v>
      </c>
      <c r="N78" s="11"/>
      <c r="O78" s="1" t="s">
        <v>56</v>
      </c>
    </row>
    <row r="79" spans="8:15" x14ac:dyDescent="0.2">
      <c r="H79" s="10">
        <v>40969</v>
      </c>
      <c r="I79" s="4">
        <v>66.600999999999999</v>
      </c>
      <c r="M79" s="1" t="s">
        <v>56</v>
      </c>
      <c r="N79" s="12"/>
      <c r="O79" s="1" t="s">
        <v>56</v>
      </c>
    </row>
    <row r="80" spans="8:15" x14ac:dyDescent="0.2">
      <c r="H80" s="10">
        <v>41000</v>
      </c>
      <c r="I80" s="4">
        <v>61.353999999999999</v>
      </c>
      <c r="M80" s="1" t="s">
        <v>56</v>
      </c>
      <c r="N80" s="11"/>
      <c r="O80" s="1" t="s">
        <v>56</v>
      </c>
    </row>
    <row r="81" spans="8:15" x14ac:dyDescent="0.2">
      <c r="H81" s="10">
        <v>41030</v>
      </c>
      <c r="I81" s="4">
        <v>64.811999999999998</v>
      </c>
      <c r="M81" s="1" t="s">
        <v>56</v>
      </c>
      <c r="N81" s="11"/>
      <c r="O81" s="1" t="s">
        <v>56</v>
      </c>
    </row>
    <row r="82" spans="8:15" x14ac:dyDescent="0.2">
      <c r="H82" s="10">
        <v>41061</v>
      </c>
      <c r="I82" s="4">
        <v>60.941000000000003</v>
      </c>
      <c r="M82" s="1" t="s">
        <v>56</v>
      </c>
      <c r="N82" s="11"/>
      <c r="O82" s="1" t="s">
        <v>56</v>
      </c>
    </row>
    <row r="83" spans="8:15" x14ac:dyDescent="0.2">
      <c r="H83" s="10">
        <v>41091</v>
      </c>
      <c r="I83" s="4">
        <v>86.349000000000004</v>
      </c>
      <c r="M83" s="1" t="s">
        <v>56</v>
      </c>
      <c r="N83" s="11"/>
      <c r="O83" s="1" t="s">
        <v>56</v>
      </c>
    </row>
    <row r="84" spans="8:15" x14ac:dyDescent="0.2">
      <c r="H84" s="10">
        <v>41122</v>
      </c>
      <c r="I84" s="4">
        <v>74.832999999999998</v>
      </c>
      <c r="M84" s="1" t="s">
        <v>56</v>
      </c>
      <c r="N84" s="11"/>
      <c r="O84" s="1" t="s">
        <v>56</v>
      </c>
    </row>
    <row r="85" spans="8:15" x14ac:dyDescent="0.2">
      <c r="H85" s="10">
        <v>41153</v>
      </c>
      <c r="I85" s="4">
        <v>74.680999999999997</v>
      </c>
      <c r="M85" s="1" t="s">
        <v>56</v>
      </c>
      <c r="N85" s="11"/>
      <c r="O85" s="1" t="s">
        <v>56</v>
      </c>
    </row>
    <row r="86" spans="8:15" x14ac:dyDescent="0.2">
      <c r="H86" s="10">
        <v>41183</v>
      </c>
      <c r="I86" s="4">
        <v>73.58</v>
      </c>
      <c r="M86" s="1" t="s">
        <v>56</v>
      </c>
      <c r="N86" s="11"/>
      <c r="O86" s="1" t="s">
        <v>56</v>
      </c>
    </row>
    <row r="87" spans="8:15" x14ac:dyDescent="0.2">
      <c r="H87" s="10">
        <v>41214</v>
      </c>
      <c r="I87" s="4">
        <v>75.540999999999997</v>
      </c>
      <c r="M87" s="1" t="s">
        <v>56</v>
      </c>
      <c r="N87" s="11"/>
      <c r="O87" s="1" t="s">
        <v>56</v>
      </c>
    </row>
    <row r="88" spans="8:15" x14ac:dyDescent="0.2">
      <c r="H88" s="10">
        <v>41244</v>
      </c>
      <c r="I88" s="4">
        <v>72.302000000000007</v>
      </c>
      <c r="M88" s="1" t="s">
        <v>56</v>
      </c>
      <c r="N88" s="12"/>
      <c r="O88" s="1" t="s">
        <v>56</v>
      </c>
    </row>
    <row r="89" spans="8:15" x14ac:dyDescent="0.2">
      <c r="N89" s="11"/>
      <c r="O89" s="1" t="s">
        <v>56</v>
      </c>
    </row>
    <row r="90" spans="8:15" x14ac:dyDescent="0.2">
      <c r="N90" s="12"/>
      <c r="O90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workbookViewId="0"/>
  </sheetViews>
  <sheetFormatPr baseColWidth="10" defaultRowHeight="12.75" x14ac:dyDescent="0.2"/>
  <cols>
    <col min="1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130</v>
      </c>
      <c r="G1" s="4" t="s">
        <v>142</v>
      </c>
      <c r="H1" s="4"/>
      <c r="I1" s="4" t="s">
        <v>154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74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165</v>
      </c>
      <c r="C4" s="4" t="s">
        <v>167</v>
      </c>
      <c r="D4" s="4" t="s">
        <v>170</v>
      </c>
      <c r="E4" s="4" t="s">
        <v>0</v>
      </c>
      <c r="F4" s="4" t="s">
        <v>0</v>
      </c>
      <c r="G4" s="4" t="s">
        <v>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171</v>
      </c>
      <c r="C5" s="4" t="s">
        <v>128</v>
      </c>
      <c r="D5" s="4" t="s">
        <v>140</v>
      </c>
      <c r="E5" s="4" t="s">
        <v>0</v>
      </c>
      <c r="F5" s="4" t="s">
        <v>0</v>
      </c>
      <c r="G5" s="4" t="s">
        <v>0</v>
      </c>
      <c r="H5" s="4"/>
      <c r="I5" s="4" t="s">
        <v>99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172</v>
      </c>
      <c r="B6" s="4" t="s">
        <v>173</v>
      </c>
      <c r="C6" s="4" t="s">
        <v>125</v>
      </c>
      <c r="D6" s="4" t="s">
        <v>150</v>
      </c>
      <c r="E6" s="4" t="s">
        <v>0</v>
      </c>
      <c r="F6" s="4" t="s">
        <v>0</v>
      </c>
      <c r="G6" s="4" t="s"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174</v>
      </c>
      <c r="C7" s="4" t="s">
        <v>102</v>
      </c>
      <c r="D7" s="4" t="s">
        <v>12</v>
      </c>
      <c r="E7" s="4" t="s">
        <v>0</v>
      </c>
      <c r="F7" s="4" t="s">
        <v>0</v>
      </c>
      <c r="G7" s="4" t="s">
        <v>0</v>
      </c>
      <c r="H7" s="4"/>
      <c r="I7" s="4"/>
      <c r="J7" s="4"/>
      <c r="K7" s="4"/>
      <c r="L7" s="4" t="s">
        <v>65</v>
      </c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175</v>
      </c>
      <c r="B8" s="4" t="s">
        <v>176</v>
      </c>
      <c r="C8" s="4" t="s">
        <v>177</v>
      </c>
      <c r="D8" s="4" t="s">
        <v>132</v>
      </c>
      <c r="E8" s="4" t="s">
        <v>178</v>
      </c>
      <c r="F8" s="4" t="s">
        <v>146</v>
      </c>
      <c r="G8" s="4" t="s">
        <v>179</v>
      </c>
      <c r="H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180</v>
      </c>
      <c r="C9" s="4" t="s">
        <v>127</v>
      </c>
      <c r="D9" s="4" t="s">
        <v>137</v>
      </c>
      <c r="E9" s="4" t="s">
        <v>127</v>
      </c>
      <c r="F9" s="4" t="s">
        <v>102</v>
      </c>
      <c r="G9" s="4" t="s">
        <v>102</v>
      </c>
      <c r="H9" s="4"/>
      <c r="I9" s="1" t="s">
        <v>250</v>
      </c>
      <c r="J9" s="4">
        <v>-12.582100000000001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8</v>
      </c>
      <c r="B10" s="4" t="s">
        <v>0</v>
      </c>
      <c r="C10" s="4" t="s">
        <v>181</v>
      </c>
      <c r="D10" s="4" t="s">
        <v>144</v>
      </c>
      <c r="E10" s="4" t="s">
        <v>182</v>
      </c>
      <c r="F10" s="4" t="s">
        <v>0</v>
      </c>
      <c r="G10" s="4" t="s">
        <v>0</v>
      </c>
      <c r="H10" s="4"/>
      <c r="I10" s="1" t="s">
        <v>251</v>
      </c>
      <c r="J10" s="4">
        <v>-8.5527029999999993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127</v>
      </c>
      <c r="D11" s="4" t="s">
        <v>148</v>
      </c>
      <c r="E11" s="4" t="s">
        <v>127</v>
      </c>
      <c r="F11" s="4" t="s">
        <v>0</v>
      </c>
      <c r="G11" s="4" t="s">
        <v>0</v>
      </c>
      <c r="H11" s="4"/>
      <c r="I11" s="1" t="s">
        <v>252</v>
      </c>
      <c r="J11" s="4">
        <v>14.7813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9</v>
      </c>
      <c r="B12" s="4" t="s">
        <v>0</v>
      </c>
      <c r="C12" s="4" t="s">
        <v>183</v>
      </c>
      <c r="D12" s="4" t="s">
        <v>184</v>
      </c>
      <c r="E12" s="4" t="s">
        <v>185</v>
      </c>
      <c r="F12" s="4" t="s">
        <v>186</v>
      </c>
      <c r="G12" s="4" t="s">
        <v>185</v>
      </c>
      <c r="H12" s="4"/>
      <c r="I12" s="4" t="s">
        <v>62</v>
      </c>
      <c r="J12" s="4">
        <v>-7.9398390000000001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131</v>
      </c>
      <c r="D13" s="4" t="s">
        <v>187</v>
      </c>
      <c r="E13" s="4" t="s">
        <v>131</v>
      </c>
      <c r="F13" s="4" t="s">
        <v>136</v>
      </c>
      <c r="G13" s="4" t="s">
        <v>128</v>
      </c>
      <c r="H13" s="4"/>
      <c r="I13" s="4" t="s">
        <v>63</v>
      </c>
      <c r="J13" s="4">
        <v>30.825859999999999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10</v>
      </c>
      <c r="B14" s="4" t="s">
        <v>0</v>
      </c>
      <c r="C14" s="4" t="s">
        <v>0</v>
      </c>
      <c r="D14" s="4" t="s">
        <v>188</v>
      </c>
      <c r="E14" s="4" t="s">
        <v>139</v>
      </c>
      <c r="F14" s="4" t="s">
        <v>177</v>
      </c>
      <c r="G14" s="4" t="s">
        <v>178</v>
      </c>
      <c r="H14" s="4"/>
      <c r="I14" s="4" t="s">
        <v>168</v>
      </c>
      <c r="J14" s="4">
        <v>-9.9867159999999995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" x14ac:dyDescent="0.25">
      <c r="A15" s="4" t="s">
        <v>0</v>
      </c>
      <c r="B15" s="4" t="s">
        <v>0</v>
      </c>
      <c r="C15" s="4" t="s">
        <v>0</v>
      </c>
      <c r="D15" s="4" t="s">
        <v>148</v>
      </c>
      <c r="E15" s="4" t="s">
        <v>127</v>
      </c>
      <c r="F15" s="4" t="s">
        <v>102</v>
      </c>
      <c r="G15" s="4" t="s">
        <v>102</v>
      </c>
      <c r="H15" s="4"/>
      <c r="I15" s="4" t="s">
        <v>253</v>
      </c>
      <c r="J15" s="4">
        <v>21.565049999999999</v>
      </c>
      <c r="K15" s="4"/>
      <c r="L15" s="4"/>
      <c r="M15"/>
      <c r="N15"/>
      <c r="O15" s="4"/>
      <c r="P15" s="4"/>
      <c r="Q15" s="4"/>
      <c r="R15" s="4"/>
      <c r="S15" s="4"/>
      <c r="T15" s="4"/>
      <c r="U15" s="4"/>
      <c r="V15" s="4"/>
    </row>
    <row r="16" spans="1:22" ht="15" x14ac:dyDescent="0.25">
      <c r="A16" s="4" t="s">
        <v>11</v>
      </c>
      <c r="B16" s="4" t="s">
        <v>0</v>
      </c>
      <c r="C16" s="4" t="s">
        <v>189</v>
      </c>
      <c r="D16" s="4" t="s">
        <v>134</v>
      </c>
      <c r="E16" s="4" t="s">
        <v>190</v>
      </c>
      <c r="F16" s="4" t="s">
        <v>135</v>
      </c>
      <c r="G16" s="4" t="s">
        <v>143</v>
      </c>
      <c r="H16" s="4"/>
      <c r="I16" s="4" t="s">
        <v>169</v>
      </c>
      <c r="J16" s="4">
        <v>1.949227</v>
      </c>
      <c r="L16"/>
      <c r="M16"/>
      <c r="N16"/>
      <c r="O16" s="4"/>
      <c r="P16" s="4"/>
      <c r="Q16" s="4"/>
      <c r="R16" s="4"/>
      <c r="S16" s="4"/>
      <c r="T16" s="4"/>
      <c r="U16" s="4"/>
      <c r="V16" s="4"/>
    </row>
    <row r="17" spans="1:22" ht="15" x14ac:dyDescent="0.25">
      <c r="A17" s="4" t="s">
        <v>0</v>
      </c>
      <c r="B17" s="4" t="s">
        <v>0</v>
      </c>
      <c r="C17" s="4" t="s">
        <v>127</v>
      </c>
      <c r="D17" s="4" t="s">
        <v>109</v>
      </c>
      <c r="E17" s="4" t="s">
        <v>127</v>
      </c>
      <c r="F17" s="4" t="s">
        <v>102</v>
      </c>
      <c r="G17" s="4" t="s">
        <v>102</v>
      </c>
      <c r="H17" s="4"/>
      <c r="I17" s="1" t="s">
        <v>254</v>
      </c>
      <c r="J17" s="4">
        <v>4.5773029999999997</v>
      </c>
      <c r="L17"/>
      <c r="M17"/>
      <c r="N17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13</v>
      </c>
      <c r="B18" s="4" t="s">
        <v>0</v>
      </c>
      <c r="C18" s="4" t="s">
        <v>191</v>
      </c>
      <c r="D18" s="4" t="s">
        <v>192</v>
      </c>
      <c r="E18" s="4" t="s">
        <v>147</v>
      </c>
      <c r="F18" s="4" t="s">
        <v>149</v>
      </c>
      <c r="G18" s="4" t="s">
        <v>193</v>
      </c>
      <c r="H18" s="4"/>
      <c r="I18" s="4"/>
      <c r="J18" s="4"/>
      <c r="L18"/>
      <c r="M18"/>
      <c r="N18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148</v>
      </c>
      <c r="D19" s="4" t="s">
        <v>123</v>
      </c>
      <c r="E19" s="4" t="s">
        <v>127</v>
      </c>
      <c r="F19" s="4" t="s">
        <v>102</v>
      </c>
      <c r="G19" s="4" t="s">
        <v>102</v>
      </c>
      <c r="H19" s="4"/>
      <c r="I19" s="4"/>
      <c r="J19" s="4"/>
      <c r="L19"/>
      <c r="M19"/>
      <c r="N19"/>
      <c r="O19" s="4"/>
      <c r="P19" s="4"/>
      <c r="Q19" s="4"/>
      <c r="R19" s="4"/>
      <c r="S19" s="4"/>
      <c r="T19" s="4"/>
      <c r="U19" s="4"/>
      <c r="V19" s="4"/>
    </row>
    <row r="20" spans="1:22" ht="15" x14ac:dyDescent="0.25">
      <c r="A20" s="4" t="s">
        <v>14</v>
      </c>
      <c r="B20" s="4" t="s">
        <v>0</v>
      </c>
      <c r="C20" s="4" t="s">
        <v>0</v>
      </c>
      <c r="D20" s="4" t="s">
        <v>194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/>
      <c r="M20"/>
      <c r="N20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137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/>
      <c r="M21"/>
      <c r="N21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15</v>
      </c>
      <c r="B22" s="4" t="s">
        <v>0</v>
      </c>
      <c r="C22" s="4" t="s">
        <v>0</v>
      </c>
      <c r="D22" s="4" t="s">
        <v>195</v>
      </c>
      <c r="E22" s="4" t="s">
        <v>196</v>
      </c>
      <c r="F22" s="4" t="s">
        <v>197</v>
      </c>
      <c r="G22" s="4" t="s">
        <v>0</v>
      </c>
      <c r="H22" s="4"/>
      <c r="I22" s="4"/>
      <c r="J22" s="4"/>
      <c r="K22" s="4"/>
      <c r="L22"/>
      <c r="M22"/>
      <c r="N22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148</v>
      </c>
      <c r="E23" s="4" t="s">
        <v>12</v>
      </c>
      <c r="F23" s="4" t="s">
        <v>127</v>
      </c>
      <c r="G23" s="4" t="s">
        <v>0</v>
      </c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4" t="s">
        <v>198</v>
      </c>
      <c r="B24" s="4" t="s">
        <v>0</v>
      </c>
      <c r="C24" s="4" t="s">
        <v>0</v>
      </c>
      <c r="D24" s="4" t="s">
        <v>199</v>
      </c>
      <c r="E24" s="4" t="s">
        <v>0</v>
      </c>
      <c r="F24" s="4" t="s">
        <v>0</v>
      </c>
      <c r="G24" s="4" t="s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4" t="s">
        <v>0</v>
      </c>
      <c r="B25" s="4" t="s">
        <v>0</v>
      </c>
      <c r="C25" s="4" t="s">
        <v>0</v>
      </c>
      <c r="D25" s="4" t="s">
        <v>12</v>
      </c>
      <c r="E25" s="4" t="s">
        <v>0</v>
      </c>
      <c r="F25" s="4" t="s">
        <v>0</v>
      </c>
      <c r="G25" s="4" t="s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4" t="s">
        <v>200</v>
      </c>
      <c r="B26" s="4" t="s">
        <v>0</v>
      </c>
      <c r="C26" s="4" t="s">
        <v>0</v>
      </c>
      <c r="D26" s="4" t="s">
        <v>201</v>
      </c>
      <c r="E26" s="4" t="s">
        <v>202</v>
      </c>
      <c r="F26" s="4" t="s">
        <v>151</v>
      </c>
      <c r="G26" s="4" t="s">
        <v>151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102</v>
      </c>
      <c r="E27" s="4" t="s">
        <v>17</v>
      </c>
      <c r="F27" s="4" t="s">
        <v>17</v>
      </c>
      <c r="G27" s="4" t="s">
        <v>17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16</v>
      </c>
      <c r="B28" s="4" t="s">
        <v>0</v>
      </c>
      <c r="C28" s="4" t="s">
        <v>0</v>
      </c>
      <c r="D28" s="4" t="s">
        <v>199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12</v>
      </c>
      <c r="E29" s="4" t="s">
        <v>0</v>
      </c>
      <c r="F29" s="4" t="s">
        <v>0</v>
      </c>
      <c r="G29" s="4" t="s">
        <v>0</v>
      </c>
      <c r="H29" s="4"/>
      <c r="I29" s="4"/>
      <c r="J29" s="4"/>
      <c r="K29" s="4" t="s">
        <v>249</v>
      </c>
      <c r="L29" s="4">
        <v>84</v>
      </c>
      <c r="M29" s="4">
        <v>-18.140799999999999</v>
      </c>
      <c r="N29" s="4">
        <v>0</v>
      </c>
      <c r="O29" s="4">
        <v>-18.140799999999999</v>
      </c>
      <c r="P29" s="4">
        <v>-18.140799999999999</v>
      </c>
      <c r="Q29" s="4"/>
      <c r="R29" s="4"/>
      <c r="S29" s="4"/>
      <c r="T29" s="4"/>
      <c r="U29" s="4"/>
      <c r="V29" s="4"/>
    </row>
    <row r="30" spans="1:22" x14ac:dyDescent="0.2">
      <c r="A30" s="4" t="s">
        <v>203</v>
      </c>
      <c r="B30" s="4" t="s">
        <v>0</v>
      </c>
      <c r="C30" s="4" t="s">
        <v>0</v>
      </c>
      <c r="D30" s="4" t="s">
        <v>145</v>
      </c>
      <c r="E30" s="4" t="s">
        <v>202</v>
      </c>
      <c r="F30" s="4" t="s">
        <v>202</v>
      </c>
      <c r="G30" s="4" t="s">
        <v>204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12</v>
      </c>
      <c r="E31" s="4" t="s">
        <v>17</v>
      </c>
      <c r="F31" s="4" t="s">
        <v>17</v>
      </c>
      <c r="G31" s="4" t="s">
        <v>152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205</v>
      </c>
      <c r="B32" s="4" t="s">
        <v>0</v>
      </c>
      <c r="C32" s="4" t="s">
        <v>0</v>
      </c>
      <c r="D32" s="4" t="s">
        <v>166</v>
      </c>
      <c r="E32" s="4" t="s">
        <v>0</v>
      </c>
      <c r="F32" s="4" t="s">
        <v>0</v>
      </c>
      <c r="G32" s="4" t="s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0</v>
      </c>
      <c r="C33" s="4" t="s">
        <v>0</v>
      </c>
      <c r="D33" s="4" t="s">
        <v>127</v>
      </c>
      <c r="E33" s="4" t="s">
        <v>0</v>
      </c>
      <c r="F33" s="4" t="s">
        <v>0</v>
      </c>
      <c r="G33" s="4" t="s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18</v>
      </c>
      <c r="B34" s="4" t="s">
        <v>0</v>
      </c>
      <c r="C34" s="4" t="s">
        <v>0</v>
      </c>
      <c r="D34" s="4" t="s">
        <v>138</v>
      </c>
      <c r="E34" s="4" t="s">
        <v>0</v>
      </c>
      <c r="F34" s="4" t="s">
        <v>0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0</v>
      </c>
      <c r="B35" s="4" t="s">
        <v>0</v>
      </c>
      <c r="C35" s="4" t="s">
        <v>0</v>
      </c>
      <c r="D35" s="4" t="s">
        <v>127</v>
      </c>
      <c r="E35" s="4" t="s">
        <v>0</v>
      </c>
      <c r="F35" s="4" t="s">
        <v>0</v>
      </c>
      <c r="G35" s="4" t="s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206</v>
      </c>
      <c r="B36" s="4" t="s">
        <v>0</v>
      </c>
      <c r="C36" s="4" t="s">
        <v>0</v>
      </c>
      <c r="D36" s="4" t="s">
        <v>124</v>
      </c>
      <c r="E36" s="4" t="s">
        <v>0</v>
      </c>
      <c r="F36" s="4" t="s">
        <v>0</v>
      </c>
      <c r="G36" s="4" t="s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0</v>
      </c>
      <c r="B37" s="4" t="s">
        <v>0</v>
      </c>
      <c r="C37" s="4" t="s">
        <v>0</v>
      </c>
      <c r="D37" s="4" t="s">
        <v>102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207</v>
      </c>
      <c r="B38" s="4" t="s">
        <v>0</v>
      </c>
      <c r="C38" s="4" t="s">
        <v>0</v>
      </c>
      <c r="D38" s="4" t="s">
        <v>138</v>
      </c>
      <c r="E38" s="4" t="s">
        <v>0</v>
      </c>
      <c r="F38" s="4" t="s">
        <v>0</v>
      </c>
      <c r="G38" s="4" t="s">
        <v>0</v>
      </c>
      <c r="H38" s="4"/>
      <c r="I38" s="4"/>
      <c r="J38" s="4"/>
      <c r="K38" s="4"/>
      <c r="L38" s="4"/>
      <c r="M38" s="4"/>
      <c r="N38" s="4"/>
      <c r="O38" s="4"/>
      <c r="P38" s="4"/>
    </row>
    <row r="39" spans="1:22" x14ac:dyDescent="0.2">
      <c r="A39" s="4" t="s">
        <v>0</v>
      </c>
      <c r="B39" s="4" t="s">
        <v>0</v>
      </c>
      <c r="C39" s="4" t="s">
        <v>0</v>
      </c>
      <c r="D39" s="4" t="s">
        <v>102</v>
      </c>
      <c r="E39" s="4" t="s">
        <v>0</v>
      </c>
      <c r="F39" s="4" t="s">
        <v>0</v>
      </c>
      <c r="G39" s="4" t="s">
        <v>0</v>
      </c>
      <c r="H39" s="4"/>
      <c r="I39" s="4"/>
      <c r="J39" s="4"/>
      <c r="K39" s="4"/>
      <c r="L39" s="4"/>
      <c r="M39" s="4"/>
      <c r="N39" s="4"/>
      <c r="O39" s="4"/>
      <c r="P39" s="4"/>
    </row>
    <row r="40" spans="1:22" x14ac:dyDescent="0.2">
      <c r="A40" s="4" t="s">
        <v>19</v>
      </c>
      <c r="B40" s="4" t="s">
        <v>0</v>
      </c>
      <c r="C40" s="4" t="s">
        <v>0</v>
      </c>
      <c r="D40" s="4" t="s">
        <v>208</v>
      </c>
      <c r="E40" s="4" t="s">
        <v>209</v>
      </c>
      <c r="F40" s="4" t="s">
        <v>179</v>
      </c>
      <c r="G40" s="4" t="s">
        <v>210</v>
      </c>
      <c r="H40" s="4"/>
      <c r="I40" s="4"/>
      <c r="J40" s="4"/>
      <c r="K40" s="4"/>
      <c r="L40" s="4"/>
      <c r="M40" s="4"/>
      <c r="N40" s="4"/>
      <c r="O40" s="4"/>
      <c r="P40" s="4"/>
    </row>
    <row r="41" spans="1:22" x14ac:dyDescent="0.2">
      <c r="A41" s="4" t="s">
        <v>0</v>
      </c>
      <c r="B41" s="4" t="s">
        <v>0</v>
      </c>
      <c r="C41" s="4" t="s">
        <v>0</v>
      </c>
      <c r="D41" s="4" t="s">
        <v>102</v>
      </c>
      <c r="E41" s="4" t="s">
        <v>17</v>
      </c>
      <c r="F41" s="4" t="s">
        <v>17</v>
      </c>
      <c r="G41" s="4" t="s">
        <v>17</v>
      </c>
      <c r="H41" s="4"/>
      <c r="I41" s="4"/>
      <c r="J41" s="4"/>
      <c r="K41" s="4"/>
      <c r="L41" s="4"/>
      <c r="M41" s="4"/>
      <c r="N41" s="4"/>
      <c r="O41" s="4"/>
      <c r="P41" s="4"/>
    </row>
    <row r="42" spans="1:22" x14ac:dyDescent="0.2">
      <c r="A42" s="4" t="s">
        <v>20</v>
      </c>
      <c r="B42" s="4" t="s">
        <v>0</v>
      </c>
      <c r="C42" s="4" t="s">
        <v>0</v>
      </c>
      <c r="D42" s="4" t="s">
        <v>211</v>
      </c>
      <c r="E42" s="4" t="s">
        <v>212</v>
      </c>
      <c r="F42" s="4" t="s">
        <v>212</v>
      </c>
      <c r="G42" s="4" t="s">
        <v>213</v>
      </c>
      <c r="H42" s="4"/>
      <c r="I42" s="4"/>
      <c r="J42" s="4"/>
      <c r="K42" s="4"/>
      <c r="L42" s="4"/>
      <c r="M42" s="4"/>
      <c r="N42" s="4"/>
      <c r="O42" s="4"/>
      <c r="P42" s="4"/>
    </row>
    <row r="43" spans="1:22" x14ac:dyDescent="0.2">
      <c r="A43" s="4" t="s">
        <v>0</v>
      </c>
      <c r="B43" s="4" t="s">
        <v>0</v>
      </c>
      <c r="C43" s="4" t="s">
        <v>0</v>
      </c>
      <c r="D43" s="4" t="s">
        <v>17</v>
      </c>
      <c r="E43" s="4" t="s">
        <v>152</v>
      </c>
      <c r="F43" s="4" t="s">
        <v>152</v>
      </c>
      <c r="G43" s="4" t="s">
        <v>152</v>
      </c>
      <c r="H43" s="4"/>
      <c r="I43" s="4"/>
      <c r="J43" s="4"/>
      <c r="K43" s="4"/>
      <c r="L43" s="4"/>
      <c r="M43" s="4"/>
      <c r="N43" s="4"/>
      <c r="O43" s="4"/>
      <c r="P43" s="4"/>
    </row>
    <row r="44" spans="1:22" x14ac:dyDescent="0.2">
      <c r="A44" s="4" t="s">
        <v>21</v>
      </c>
      <c r="B44" s="4" t="s">
        <v>0</v>
      </c>
      <c r="C44" s="4" t="s">
        <v>0</v>
      </c>
      <c r="D44" s="4" t="s">
        <v>214</v>
      </c>
      <c r="E44" s="4" t="s">
        <v>215</v>
      </c>
      <c r="F44" s="4" t="s">
        <v>216</v>
      </c>
      <c r="G44" s="4" t="s">
        <v>217</v>
      </c>
      <c r="H44" s="4"/>
      <c r="I44" s="4"/>
      <c r="J44" s="4"/>
      <c r="K44" s="4"/>
      <c r="L44" s="4"/>
      <c r="M44" s="4"/>
      <c r="N44" s="4"/>
      <c r="O44" s="4"/>
      <c r="P44" s="4"/>
    </row>
    <row r="45" spans="1:22" x14ac:dyDescent="0.2">
      <c r="A45" s="4" t="s">
        <v>0</v>
      </c>
      <c r="B45" s="4" t="s">
        <v>0</v>
      </c>
      <c r="C45" s="4" t="s">
        <v>0</v>
      </c>
      <c r="D45" s="4" t="s">
        <v>218</v>
      </c>
      <c r="E45" s="4" t="s">
        <v>219</v>
      </c>
      <c r="F45" s="4" t="s">
        <v>220</v>
      </c>
      <c r="G45" s="4" t="s">
        <v>221</v>
      </c>
      <c r="H45" s="4"/>
      <c r="I45" s="4"/>
      <c r="J45" s="4"/>
      <c r="K45" s="4"/>
      <c r="L45" s="4"/>
      <c r="M45" s="4"/>
      <c r="N45" s="4"/>
      <c r="O45" s="4"/>
      <c r="P45" s="4"/>
    </row>
    <row r="46" spans="1:22" x14ac:dyDescent="0.2">
      <c r="A46" s="4" t="s">
        <v>222</v>
      </c>
      <c r="B46" s="4" t="s">
        <v>0</v>
      </c>
      <c r="C46" s="4" t="s">
        <v>0</v>
      </c>
      <c r="D46" s="4" t="s">
        <v>223</v>
      </c>
      <c r="E46" s="4" t="s">
        <v>224</v>
      </c>
      <c r="F46" s="4" t="s">
        <v>225</v>
      </c>
      <c r="G46" s="4" t="s">
        <v>226</v>
      </c>
      <c r="H46" s="4"/>
      <c r="I46" s="4"/>
      <c r="J46" s="4"/>
      <c r="K46" s="4"/>
      <c r="L46" s="4"/>
      <c r="M46" s="4"/>
      <c r="N46" s="4"/>
      <c r="O46" s="4"/>
      <c r="P46" s="4"/>
    </row>
    <row r="47" spans="1:22" x14ac:dyDescent="0.2">
      <c r="A47" s="4" t="s">
        <v>0</v>
      </c>
      <c r="B47" s="4" t="s">
        <v>0</v>
      </c>
      <c r="C47" s="4" t="s">
        <v>0</v>
      </c>
      <c r="D47" s="4" t="s">
        <v>227</v>
      </c>
      <c r="E47" s="4" t="s">
        <v>228</v>
      </c>
      <c r="F47" s="4" t="s">
        <v>229</v>
      </c>
      <c r="G47" s="4" t="s">
        <v>230</v>
      </c>
      <c r="H47" s="4"/>
    </row>
    <row r="48" spans="1:22" x14ac:dyDescent="0.2">
      <c r="A48" s="4" t="s">
        <v>231</v>
      </c>
      <c r="B48" s="4" t="s">
        <v>0</v>
      </c>
      <c r="C48" s="4" t="s">
        <v>0</v>
      </c>
      <c r="D48" s="4" t="s">
        <v>232</v>
      </c>
      <c r="E48" s="4" t="s">
        <v>233</v>
      </c>
      <c r="F48" s="4" t="s">
        <v>0</v>
      </c>
      <c r="G48" s="4" t="s">
        <v>0</v>
      </c>
      <c r="H48" s="4"/>
    </row>
    <row r="49" spans="1:8" x14ac:dyDescent="0.2">
      <c r="A49" s="4" t="s">
        <v>0</v>
      </c>
      <c r="B49" s="4" t="s">
        <v>0</v>
      </c>
      <c r="C49" s="4" t="s">
        <v>0</v>
      </c>
      <c r="D49" s="4" t="s">
        <v>234</v>
      </c>
      <c r="E49" s="4" t="s">
        <v>235</v>
      </c>
      <c r="F49" s="4" t="s">
        <v>0</v>
      </c>
      <c r="G49" s="4" t="s">
        <v>0</v>
      </c>
      <c r="H49" s="4"/>
    </row>
    <row r="50" spans="1:8" x14ac:dyDescent="0.2">
      <c r="A50" s="4" t="s">
        <v>22</v>
      </c>
      <c r="B50" s="4" t="s">
        <v>0</v>
      </c>
      <c r="C50" s="4" t="s">
        <v>0</v>
      </c>
      <c r="D50" s="4" t="s">
        <v>129</v>
      </c>
      <c r="E50" s="4" t="s">
        <v>0</v>
      </c>
      <c r="F50" s="4" t="s">
        <v>0</v>
      </c>
      <c r="G50" s="4" t="s">
        <v>0</v>
      </c>
      <c r="H50" s="4"/>
    </row>
    <row r="51" spans="1:8" x14ac:dyDescent="0.2">
      <c r="A51" s="4" t="s">
        <v>0</v>
      </c>
      <c r="B51" s="4" t="s">
        <v>0</v>
      </c>
      <c r="C51" s="4" t="s">
        <v>0</v>
      </c>
      <c r="D51" s="4" t="s">
        <v>133</v>
      </c>
      <c r="E51" s="4" t="s">
        <v>0</v>
      </c>
      <c r="F51" s="4" t="s">
        <v>0</v>
      </c>
      <c r="G51" s="4" t="s">
        <v>0</v>
      </c>
      <c r="H51" s="4"/>
    </row>
    <row r="52" spans="1:8" x14ac:dyDescent="0.2">
      <c r="A52" s="4" t="s">
        <v>23</v>
      </c>
      <c r="B52" s="4" t="s">
        <v>236</v>
      </c>
      <c r="C52" s="4" t="s">
        <v>237</v>
      </c>
      <c r="D52" s="4" t="s">
        <v>238</v>
      </c>
      <c r="E52" s="4" t="s">
        <v>239</v>
      </c>
      <c r="F52" s="4" t="s">
        <v>240</v>
      </c>
      <c r="G52" s="4" t="s">
        <v>241</v>
      </c>
      <c r="H52" s="4"/>
    </row>
    <row r="53" spans="1:8" x14ac:dyDescent="0.2">
      <c r="A53" s="4" t="s">
        <v>0</v>
      </c>
      <c r="B53" s="4" t="s">
        <v>242</v>
      </c>
      <c r="C53" s="4" t="s">
        <v>243</v>
      </c>
      <c r="D53" s="4" t="s">
        <v>244</v>
      </c>
      <c r="E53" s="4" t="s">
        <v>245</v>
      </c>
      <c r="F53" s="4" t="s">
        <v>246</v>
      </c>
      <c r="G53" s="4" t="s">
        <v>247</v>
      </c>
      <c r="H53" s="4"/>
    </row>
    <row r="54" spans="1:8" x14ac:dyDescent="0.2">
      <c r="A54" s="4" t="s">
        <v>0</v>
      </c>
      <c r="B54" s="4" t="s">
        <v>0</v>
      </c>
      <c r="C54" s="4" t="s">
        <v>0</v>
      </c>
      <c r="D54" s="4" t="s">
        <v>0</v>
      </c>
      <c r="E54" s="4" t="s">
        <v>0</v>
      </c>
      <c r="F54" s="4" t="s">
        <v>0</v>
      </c>
      <c r="G54" s="4" t="s">
        <v>0</v>
      </c>
      <c r="H54" s="4"/>
    </row>
    <row r="55" spans="1:8" x14ac:dyDescent="0.2">
      <c r="A55" s="4" t="s">
        <v>24</v>
      </c>
      <c r="B55" s="4" t="s">
        <v>25</v>
      </c>
      <c r="C55" s="4" t="s">
        <v>25</v>
      </c>
      <c r="D55" s="4" t="s">
        <v>25</v>
      </c>
      <c r="E55" s="4" t="s">
        <v>25</v>
      </c>
      <c r="F55" s="4" t="s">
        <v>25</v>
      </c>
      <c r="G55" s="4" t="s">
        <v>25</v>
      </c>
      <c r="H55" s="4"/>
    </row>
    <row r="56" spans="1:8" x14ac:dyDescent="0.2">
      <c r="A56" s="4" t="s">
        <v>26</v>
      </c>
      <c r="B56" s="4" t="s">
        <v>248</v>
      </c>
      <c r="C56" s="4" t="s">
        <v>141</v>
      </c>
      <c r="D56" s="4" t="s">
        <v>153</v>
      </c>
      <c r="E56" s="4" t="s">
        <v>153</v>
      </c>
      <c r="F56" s="4" t="s">
        <v>153</v>
      </c>
      <c r="G56" s="4" t="s">
        <v>153</v>
      </c>
      <c r="H56" s="4"/>
    </row>
    <row r="57" spans="1:8" x14ac:dyDescent="0.2">
      <c r="A57" s="4" t="s">
        <v>27</v>
      </c>
      <c r="B57" s="4" t="s">
        <v>0</v>
      </c>
      <c r="C57" s="4" t="s">
        <v>0</v>
      </c>
      <c r="D57" s="4" t="s">
        <v>0</v>
      </c>
      <c r="E57" s="4" t="s">
        <v>0</v>
      </c>
      <c r="F57" s="4" t="s">
        <v>0</v>
      </c>
      <c r="G57" s="4" t="s">
        <v>0</v>
      </c>
      <c r="H57" s="4"/>
    </row>
    <row r="58" spans="1:8" x14ac:dyDescent="0.2">
      <c r="A58" s="4" t="s">
        <v>28</v>
      </c>
      <c r="B58" s="4" t="s">
        <v>0</v>
      </c>
      <c r="C58" s="4" t="s">
        <v>0</v>
      </c>
      <c r="D58" s="4" t="s">
        <v>0</v>
      </c>
      <c r="E58" s="4" t="s">
        <v>0</v>
      </c>
      <c r="F58" s="4" t="s">
        <v>0</v>
      </c>
      <c r="G58" s="4" t="s">
        <v>0</v>
      </c>
      <c r="H58" s="4"/>
    </row>
    <row r="59" spans="1:8" x14ac:dyDescent="0.2">
      <c r="A59" s="4"/>
      <c r="B59" s="4"/>
      <c r="C59" s="4"/>
      <c r="D59" s="4"/>
      <c r="E59" s="4"/>
      <c r="F59" s="4"/>
      <c r="G59" s="4"/>
      <c r="H59" s="4"/>
    </row>
    <row r="60" spans="1:8" x14ac:dyDescent="0.2">
      <c r="A60" s="4"/>
      <c r="B60" s="4"/>
      <c r="C60" s="4"/>
      <c r="D60" s="4"/>
      <c r="E60" s="4"/>
      <c r="F60" s="4"/>
      <c r="G60" s="4"/>
      <c r="H60" s="4"/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4"/>
      <c r="D64" s="4"/>
      <c r="E64" s="4"/>
      <c r="F64" s="4"/>
      <c r="G64" s="4"/>
      <c r="H64" s="4"/>
    </row>
    <row r="65" spans="1:8" x14ac:dyDescent="0.2">
      <c r="A65" s="4"/>
      <c r="B65" s="4"/>
      <c r="C65" s="4"/>
      <c r="D65" s="4"/>
      <c r="E65" s="4"/>
      <c r="F65" s="4"/>
      <c r="G65" s="4"/>
      <c r="H65" s="4"/>
    </row>
    <row r="66" spans="1:8" x14ac:dyDescent="0.2">
      <c r="A66" s="4"/>
      <c r="B66" s="4"/>
      <c r="C66" s="4"/>
      <c r="D66" s="4"/>
      <c r="E66" s="4"/>
      <c r="F66" s="4"/>
      <c r="G66" s="4"/>
      <c r="H66" s="4"/>
    </row>
    <row r="67" spans="1:8" x14ac:dyDescent="0.2">
      <c r="A67" s="4"/>
      <c r="B67" s="4"/>
      <c r="C67" s="4"/>
      <c r="D67" s="4"/>
      <c r="E67" s="4"/>
      <c r="F67" s="4"/>
      <c r="G67" s="4"/>
      <c r="H67" s="4"/>
    </row>
    <row r="68" spans="1:8" x14ac:dyDescent="0.2">
      <c r="A68" s="4"/>
      <c r="B68" s="4"/>
      <c r="C68" s="4"/>
      <c r="D68" s="4"/>
      <c r="E68" s="4"/>
      <c r="F68" s="4"/>
      <c r="G68" s="4"/>
      <c r="H68" s="4"/>
    </row>
    <row r="69" spans="1:8" x14ac:dyDescent="0.2">
      <c r="A69" s="4"/>
      <c r="B69" s="4"/>
      <c r="C69" s="4"/>
      <c r="D69" s="4"/>
      <c r="E69" s="4"/>
      <c r="F69" s="4"/>
      <c r="G69" s="4"/>
      <c r="H69" s="4"/>
    </row>
    <row r="70" spans="1:8" x14ac:dyDescent="0.2">
      <c r="A70" s="4"/>
      <c r="B70" s="4"/>
      <c r="C70" s="4"/>
      <c r="D70" s="4"/>
      <c r="E70" s="4"/>
      <c r="F70" s="4"/>
      <c r="G70" s="4"/>
      <c r="H70" s="4"/>
    </row>
    <row r="71" spans="1:8" x14ac:dyDescent="0.2">
      <c r="A71" s="4"/>
      <c r="B71" s="4"/>
      <c r="C71" s="4"/>
      <c r="D71" s="4"/>
      <c r="E71" s="4"/>
      <c r="F71" s="4"/>
      <c r="G71" s="4"/>
      <c r="H71" s="4"/>
    </row>
    <row r="72" spans="1:8" x14ac:dyDescent="0.2">
      <c r="A72" s="4"/>
      <c r="B72" s="4"/>
      <c r="C72" s="4"/>
      <c r="D72" s="4"/>
      <c r="E72" s="4"/>
      <c r="F72" s="4"/>
      <c r="G72" s="4"/>
      <c r="H72" s="4"/>
    </row>
    <row r="73" spans="1:8" x14ac:dyDescent="0.2">
      <c r="A73" s="4"/>
      <c r="B73" s="4"/>
      <c r="C73" s="4"/>
      <c r="D73" s="4"/>
      <c r="E73" s="4"/>
      <c r="F73" s="4"/>
      <c r="G73" s="4"/>
      <c r="H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67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110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118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119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120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255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256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111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112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118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119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120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257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113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114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101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68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69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258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51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46</v>
      </c>
      <c r="L6" s="1" t="s">
        <v>115</v>
      </c>
      <c r="M6" s="1" t="s">
        <v>47</v>
      </c>
      <c r="N6" s="1" t="s">
        <v>48</v>
      </c>
      <c r="O6" s="1" t="s">
        <v>116</v>
      </c>
      <c r="P6" s="1" t="s">
        <v>49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29</v>
      </c>
      <c r="B8" s="1" t="s">
        <v>30</v>
      </c>
      <c r="C8" s="1" t="s">
        <v>31</v>
      </c>
      <c r="D8" s="1" t="s">
        <v>32</v>
      </c>
      <c r="E8" s="1" t="s">
        <v>33</v>
      </c>
      <c r="F8" s="1" t="s">
        <v>34</v>
      </c>
      <c r="G8" s="1" t="s">
        <v>35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50</v>
      </c>
      <c r="K9" s="5">
        <v>3.8046340000000001</v>
      </c>
      <c r="L9" s="5">
        <v>0.54873099999999997</v>
      </c>
      <c r="M9" s="5">
        <v>6.93</v>
      </c>
      <c r="N9" s="5">
        <v>0</v>
      </c>
      <c r="O9" s="5">
        <v>2.7291409999999998</v>
      </c>
      <c r="P9" s="5">
        <v>4.8801269999999999</v>
      </c>
      <c r="Q9" s="1"/>
    </row>
    <row r="10" spans="1:17" x14ac:dyDescent="0.25">
      <c r="A10" s="1" t="s">
        <v>36</v>
      </c>
      <c r="B10" s="1">
        <v>84</v>
      </c>
      <c r="C10" s="1" t="s">
        <v>37</v>
      </c>
      <c r="D10" s="4">
        <v>6.8582840000000003</v>
      </c>
      <c r="E10" s="1">
        <v>3</v>
      </c>
      <c r="F10" s="4">
        <v>-7.7165689999999998</v>
      </c>
      <c r="G10" s="4">
        <v>-0.42411860000000001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38</v>
      </c>
      <c r="B11" s="1">
        <v>84</v>
      </c>
      <c r="C11" s="1" t="s">
        <v>37</v>
      </c>
      <c r="D11" s="4">
        <v>-18.407419999999998</v>
      </c>
      <c r="E11" s="1">
        <v>3</v>
      </c>
      <c r="F11" s="4">
        <v>42.814830000000001</v>
      </c>
      <c r="G11" s="4">
        <v>50.107280000000003</v>
      </c>
      <c r="H11" s="1"/>
      <c r="I11" s="1"/>
      <c r="J11" s="1" t="s">
        <v>51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39</v>
      </c>
      <c r="B12" s="1">
        <v>84</v>
      </c>
      <c r="C12" s="1" t="s">
        <v>37</v>
      </c>
      <c r="D12" s="4">
        <v>17.599129999999999</v>
      </c>
      <c r="E12" s="1">
        <v>4</v>
      </c>
      <c r="F12" s="4">
        <v>-27.198270000000001</v>
      </c>
      <c r="G12" s="4">
        <v>-17.475000000000001</v>
      </c>
      <c r="H12" s="1"/>
      <c r="I12" s="1"/>
      <c r="J12" s="1" t="s">
        <v>100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40</v>
      </c>
      <c r="B13" s="1">
        <v>84</v>
      </c>
      <c r="C13" s="1" t="s">
        <v>37</v>
      </c>
      <c r="D13" s="4">
        <v>13.36974</v>
      </c>
      <c r="E13" s="1">
        <v>4</v>
      </c>
      <c r="F13" s="4">
        <v>-18.73948</v>
      </c>
      <c r="G13" s="4">
        <v>-9.0162110000000002</v>
      </c>
      <c r="H13" s="1"/>
      <c r="I13" s="1"/>
      <c r="J13" s="1" t="s">
        <v>52</v>
      </c>
      <c r="K13" s="5">
        <v>0.27885369999999998</v>
      </c>
      <c r="L13" s="5">
        <v>0.1007224</v>
      </c>
      <c r="M13" s="5">
        <v>2.77</v>
      </c>
      <c r="N13" s="5">
        <v>6.0000000000000001E-3</v>
      </c>
      <c r="O13" s="5">
        <v>8.1441399999999997E-2</v>
      </c>
      <c r="P13" s="5">
        <v>0.47626610000000003</v>
      </c>
      <c r="Q13" s="1"/>
    </row>
    <row r="14" spans="1:17" x14ac:dyDescent="0.25">
      <c r="A14" s="14" t="s">
        <v>41</v>
      </c>
      <c r="B14" s="14">
        <v>84</v>
      </c>
      <c r="C14" s="14" t="s">
        <v>37</v>
      </c>
      <c r="D14" s="19">
        <v>-3.6204800000000001</v>
      </c>
      <c r="E14" s="14">
        <v>4</v>
      </c>
      <c r="F14" s="19">
        <v>15.240959999999999</v>
      </c>
      <c r="G14" s="19">
        <v>24.964230000000001</v>
      </c>
      <c r="H14" s="1"/>
      <c r="I14" s="1"/>
      <c r="J14" s="1" t="s">
        <v>155</v>
      </c>
      <c r="K14" s="5">
        <v>0.28949039999999998</v>
      </c>
      <c r="L14" s="5">
        <v>0.1014149</v>
      </c>
      <c r="M14" s="5">
        <v>2.85</v>
      </c>
      <c r="N14" s="5">
        <v>4.0000000000000001E-3</v>
      </c>
      <c r="O14" s="5">
        <v>9.0720800000000004E-2</v>
      </c>
      <c r="P14" s="5">
        <v>0.48825990000000002</v>
      </c>
      <c r="Q14" s="1"/>
    </row>
    <row r="15" spans="1:17" x14ac:dyDescent="0.25">
      <c r="A15" s="14" t="s">
        <v>42</v>
      </c>
      <c r="B15" s="14">
        <v>84</v>
      </c>
      <c r="C15" s="14" t="s">
        <v>37</v>
      </c>
      <c r="D15" s="19">
        <v>17.847100000000001</v>
      </c>
      <c r="E15" s="14">
        <v>5</v>
      </c>
      <c r="F15" s="19">
        <v>-25.694189999999999</v>
      </c>
      <c r="G15" s="19">
        <v>-13.54011</v>
      </c>
      <c r="H15" s="1"/>
      <c r="I15" s="1"/>
      <c r="J15" s="1" t="s">
        <v>156</v>
      </c>
      <c r="K15" s="5">
        <v>2.3470899999999999E-2</v>
      </c>
      <c r="L15" s="5">
        <v>0.13277630000000001</v>
      </c>
      <c r="M15" s="5">
        <v>0.18</v>
      </c>
      <c r="N15" s="5">
        <v>0.86</v>
      </c>
      <c r="O15" s="5">
        <v>-0.2367659</v>
      </c>
      <c r="P15" s="5">
        <v>0.28370770000000001</v>
      </c>
      <c r="Q15" s="1"/>
    </row>
    <row r="16" spans="1:17" x14ac:dyDescent="0.25">
      <c r="A16" s="1" t="s">
        <v>43</v>
      </c>
      <c r="B16" s="1">
        <v>84</v>
      </c>
      <c r="C16" s="1" t="s">
        <v>37</v>
      </c>
      <c r="D16" s="4">
        <v>17.821909999999999</v>
      </c>
      <c r="E16" s="1">
        <v>5</v>
      </c>
      <c r="F16" s="4">
        <v>-25.643809999999998</v>
      </c>
      <c r="G16" s="4">
        <v>-13.48973</v>
      </c>
      <c r="H16" s="1"/>
      <c r="I16" s="1"/>
      <c r="J16" s="1" t="s">
        <v>157</v>
      </c>
      <c r="K16" s="5">
        <v>6.1282999999999997E-2</v>
      </c>
      <c r="L16" s="5">
        <v>0.14640339999999999</v>
      </c>
      <c r="M16" s="5">
        <v>0.42</v>
      </c>
      <c r="N16" s="5">
        <v>0.67600000000000005</v>
      </c>
      <c r="O16" s="5">
        <v>-0.22566240000000001</v>
      </c>
      <c r="P16" s="5">
        <v>0.34822839999999999</v>
      </c>
      <c r="Q16" s="1"/>
    </row>
    <row r="17" spans="1:17" x14ac:dyDescent="0.25">
      <c r="A17" s="1" t="s">
        <v>126</v>
      </c>
      <c r="B17" s="1">
        <v>84</v>
      </c>
      <c r="C17" s="1" t="s">
        <v>37</v>
      </c>
      <c r="D17" s="4">
        <v>19.38719</v>
      </c>
      <c r="E17" s="1">
        <v>6</v>
      </c>
      <c r="F17" s="4">
        <v>-26.774380000000001</v>
      </c>
      <c r="G17" s="4">
        <v>-12.18948</v>
      </c>
      <c r="H17" s="1"/>
      <c r="I17" s="1"/>
      <c r="J17" s="1" t="s">
        <v>158</v>
      </c>
      <c r="K17" s="5">
        <v>0.25453540000000002</v>
      </c>
      <c r="L17" s="5">
        <v>0.16275210000000001</v>
      </c>
      <c r="M17" s="5">
        <v>1.56</v>
      </c>
      <c r="N17" s="5">
        <v>0.11799999999999999</v>
      </c>
      <c r="O17" s="5">
        <v>-6.4452800000000005E-2</v>
      </c>
      <c r="P17" s="5">
        <v>0.57352369999999997</v>
      </c>
      <c r="Q17" s="1"/>
    </row>
    <row r="18" spans="1:17" x14ac:dyDescent="0.25">
      <c r="A18" s="2" t="s">
        <v>44</v>
      </c>
      <c r="B18" s="2">
        <v>84</v>
      </c>
      <c r="C18" s="2" t="s">
        <v>37</v>
      </c>
      <c r="D18" s="7">
        <v>32.687910000000002</v>
      </c>
      <c r="E18" s="2">
        <v>14</v>
      </c>
      <c r="F18" s="7">
        <v>-37.375810000000001</v>
      </c>
      <c r="G18" s="7">
        <v>-3.344379</v>
      </c>
      <c r="H18" s="1"/>
      <c r="I18" s="1"/>
      <c r="J18" s="1" t="s">
        <v>159</v>
      </c>
      <c r="K18" s="5">
        <v>0.1989128</v>
      </c>
      <c r="L18" s="5">
        <v>0.14530670000000001</v>
      </c>
      <c r="M18" s="5">
        <v>1.37</v>
      </c>
      <c r="N18" s="5">
        <v>0.17100000000000001</v>
      </c>
      <c r="O18" s="5">
        <v>-8.5883000000000001E-2</v>
      </c>
      <c r="P18" s="5">
        <v>0.48370869999999999</v>
      </c>
      <c r="Q18" s="1"/>
    </row>
    <row r="19" spans="1:17" x14ac:dyDescent="0.25">
      <c r="A19" s="1" t="s">
        <v>45</v>
      </c>
      <c r="B19" s="1">
        <v>84</v>
      </c>
      <c r="C19" s="1" t="s">
        <v>37</v>
      </c>
      <c r="D19" s="4">
        <v>30.459540000000001</v>
      </c>
      <c r="E19" s="1">
        <v>12</v>
      </c>
      <c r="F19" s="4">
        <v>-36.919080000000001</v>
      </c>
      <c r="G19" s="4">
        <v>-7.7492809999999999</v>
      </c>
      <c r="H19" s="1"/>
      <c r="I19" s="1"/>
      <c r="J19" s="1" t="s">
        <v>160</v>
      </c>
      <c r="K19" s="5">
        <v>-4.9034000000000001E-2</v>
      </c>
      <c r="L19" s="5">
        <v>0.2194045</v>
      </c>
      <c r="M19" s="5">
        <v>-0.22</v>
      </c>
      <c r="N19" s="5">
        <v>0.82299999999999995</v>
      </c>
      <c r="O19" s="5">
        <v>-0.47905890000000001</v>
      </c>
      <c r="P19" s="5">
        <v>0.38099090000000002</v>
      </c>
      <c r="Q19" s="1"/>
    </row>
    <row r="20" spans="1:17" x14ac:dyDescent="0.25">
      <c r="H20" s="1"/>
      <c r="I20" s="1"/>
      <c r="J20" s="1" t="s">
        <v>161</v>
      </c>
      <c r="K20" s="5">
        <v>-0.1872355</v>
      </c>
      <c r="L20" s="5">
        <v>0.12844</v>
      </c>
      <c r="M20" s="5">
        <v>-1.46</v>
      </c>
      <c r="N20" s="5">
        <v>0.14499999999999999</v>
      </c>
      <c r="O20" s="5">
        <v>-0.43897330000000001</v>
      </c>
      <c r="P20" s="5">
        <v>6.4502400000000001E-2</v>
      </c>
      <c r="Q20" s="1"/>
    </row>
    <row r="21" spans="1:17" x14ac:dyDescent="0.25">
      <c r="H21" s="1"/>
      <c r="I21" s="1"/>
      <c r="J21" s="1" t="s">
        <v>162</v>
      </c>
      <c r="K21" s="5">
        <v>-8.7207000000000007E-2</v>
      </c>
      <c r="L21" s="5">
        <v>0.17900179999999999</v>
      </c>
      <c r="M21" s="5">
        <v>-0.49</v>
      </c>
      <c r="N21" s="5">
        <v>0.626</v>
      </c>
      <c r="O21" s="5">
        <v>-0.43804409999999999</v>
      </c>
      <c r="P21" s="5">
        <v>0.26363009999999998</v>
      </c>
      <c r="Q21" s="1"/>
    </row>
    <row r="22" spans="1:17" x14ac:dyDescent="0.25">
      <c r="H22" s="1"/>
      <c r="I22" s="1"/>
      <c r="J22" s="1" t="s">
        <v>163</v>
      </c>
      <c r="K22" s="5">
        <v>-2.18064E-2</v>
      </c>
      <c r="L22" s="5">
        <v>0.15285199999999999</v>
      </c>
      <c r="M22" s="5">
        <v>-0.14000000000000001</v>
      </c>
      <c r="N22" s="5">
        <v>0.88700000000000001</v>
      </c>
      <c r="O22" s="5">
        <v>-0.32139069999999997</v>
      </c>
      <c r="P22" s="5">
        <v>0.27777800000000002</v>
      </c>
      <c r="Q22" s="1"/>
    </row>
    <row r="23" spans="1:17" x14ac:dyDescent="0.25">
      <c r="H23" s="1"/>
      <c r="I23" s="1"/>
      <c r="J23" s="1" t="s">
        <v>164</v>
      </c>
      <c r="K23" s="5">
        <v>-0.12692929999999999</v>
      </c>
      <c r="L23" s="5">
        <v>0.27422269999999999</v>
      </c>
      <c r="M23" s="5">
        <v>-0.46</v>
      </c>
      <c r="N23" s="5">
        <v>0.64300000000000002</v>
      </c>
      <c r="O23" s="5">
        <v>-0.66439599999999999</v>
      </c>
      <c r="P23" s="5">
        <v>0.4105374</v>
      </c>
      <c r="Q23" s="1"/>
    </row>
    <row r="24" spans="1:17" x14ac:dyDescent="0.25">
      <c r="I24" s="1"/>
      <c r="J24" s="5" t="s">
        <v>53</v>
      </c>
      <c r="K24" s="5">
        <v>0.35058630000000002</v>
      </c>
      <c r="L24" s="5">
        <v>0.1098049</v>
      </c>
      <c r="M24" s="5">
        <v>3.19</v>
      </c>
      <c r="N24" s="5">
        <v>1E-3</v>
      </c>
      <c r="O24" s="5">
        <v>0.13537260000000001</v>
      </c>
      <c r="P24" s="20">
        <v>0.56579999999999997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54</v>
      </c>
      <c r="K26" s="5">
        <v>0.15873100000000001</v>
      </c>
      <c r="L26" s="5">
        <v>1.10835E-2</v>
      </c>
      <c r="M26" s="5">
        <v>14.32</v>
      </c>
      <c r="N26" s="5">
        <v>0</v>
      </c>
      <c r="O26" s="5">
        <v>0.13700780000000001</v>
      </c>
      <c r="P26" s="20">
        <v>0.18045420000000001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8"/>
  <sheetViews>
    <sheetView workbookViewId="0">
      <selection activeCell="G6" sqref="G6"/>
    </sheetView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121</v>
      </c>
    </row>
    <row r="2" spans="1:10" x14ac:dyDescent="0.2">
      <c r="A2" s="1" t="s">
        <v>98</v>
      </c>
    </row>
    <row r="3" spans="1:10" x14ac:dyDescent="0.2">
      <c r="A3" s="1" t="s">
        <v>70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5"/>
      <c r="B8" s="5" t="s">
        <v>46</v>
      </c>
      <c r="C8" s="5" t="s">
        <v>115</v>
      </c>
      <c r="D8" s="5" t="s">
        <v>47</v>
      </c>
      <c r="E8" s="5" t="s">
        <v>48</v>
      </c>
      <c r="F8" s="5" t="s">
        <v>116</v>
      </c>
      <c r="G8" s="5" t="s">
        <v>49</v>
      </c>
    </row>
    <row r="9" spans="1:10" customFormat="1" ht="15" x14ac:dyDescent="0.25">
      <c r="A9" s="5"/>
      <c r="B9" s="5"/>
      <c r="C9" s="5"/>
      <c r="D9" s="5"/>
      <c r="E9" s="5"/>
      <c r="F9" s="5"/>
      <c r="G9" s="5"/>
    </row>
    <row r="10" spans="1:10" customFormat="1" ht="15" x14ac:dyDescent="0.25">
      <c r="A10" s="5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5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5" t="s">
        <v>53</v>
      </c>
      <c r="B12" s="5">
        <v>0.13137080000000001</v>
      </c>
      <c r="C12" s="5">
        <v>0.41538229999999998</v>
      </c>
      <c r="D12" s="5">
        <v>0.32</v>
      </c>
      <c r="E12" s="5">
        <v>0.752</v>
      </c>
      <c r="F12" s="5">
        <v>-0.68276360000000003</v>
      </c>
      <c r="G12" s="5">
        <v>0.94550509999999999</v>
      </c>
    </row>
    <row r="13" spans="1:10" customFormat="1" ht="15" x14ac:dyDescent="0.25">
      <c r="A13" s="5"/>
      <c r="B13" s="5"/>
      <c r="C13" s="5"/>
      <c r="D13" s="5"/>
      <c r="E13" s="5"/>
      <c r="F13" s="5"/>
      <c r="G13" s="5"/>
    </row>
    <row r="14" spans="1:10" customFormat="1" ht="15" x14ac:dyDescent="0.25">
      <c r="A14" s="5" t="s">
        <v>260</v>
      </c>
      <c r="B14" s="5"/>
      <c r="C14" s="5"/>
      <c r="D14" s="5"/>
      <c r="E14" s="5"/>
      <c r="F14" s="5"/>
      <c r="G14" s="5"/>
    </row>
    <row r="15" spans="1:10" customFormat="1" ht="15" x14ac:dyDescent="0.25">
      <c r="A15" s="5" t="s">
        <v>53</v>
      </c>
      <c r="B15" s="5">
        <v>-0.22533900000000001</v>
      </c>
      <c r="C15" s="5">
        <v>0.10793270000000001</v>
      </c>
      <c r="D15" s="5">
        <v>-2.09</v>
      </c>
      <c r="E15" s="5">
        <v>3.6999999999999998E-2</v>
      </c>
      <c r="F15" s="5">
        <v>-0.43688329999999997</v>
      </c>
      <c r="G15" s="5">
        <v>-1.3794799999999999E-2</v>
      </c>
    </row>
    <row r="16" spans="1:10" customFormat="1" ht="15" x14ac:dyDescent="0.25">
      <c r="A16" s="5"/>
      <c r="B16" s="5"/>
      <c r="C16" s="5"/>
      <c r="D16" s="5"/>
      <c r="E16" s="5"/>
      <c r="F16" s="5"/>
      <c r="G16" s="5"/>
    </row>
    <row r="17" spans="1:7" customFormat="1" ht="15" x14ac:dyDescent="0.25">
      <c r="A17" s="5" t="s">
        <v>9</v>
      </c>
      <c r="B17" s="5"/>
      <c r="C17" s="5"/>
      <c r="D17" s="5"/>
      <c r="E17" s="5"/>
      <c r="F17" s="5"/>
      <c r="G17" s="5"/>
    </row>
    <row r="18" spans="1:7" customFormat="1" ht="15" x14ac:dyDescent="0.25">
      <c r="A18" s="5" t="s">
        <v>53</v>
      </c>
      <c r="B18" s="5">
        <v>-0.6819558</v>
      </c>
      <c r="C18" s="5">
        <v>0.49008429999999997</v>
      </c>
      <c r="D18" s="5">
        <v>-1.39</v>
      </c>
      <c r="E18" s="5">
        <v>0.16400000000000001</v>
      </c>
      <c r="F18" s="5">
        <v>-1.642503</v>
      </c>
      <c r="G18" s="5">
        <v>0.2785919</v>
      </c>
    </row>
    <row r="19" spans="1:7" customFormat="1" ht="15" x14ac:dyDescent="0.25">
      <c r="A19" s="5"/>
      <c r="B19" s="5"/>
      <c r="C19" s="5"/>
      <c r="D19" s="5"/>
      <c r="E19" s="5"/>
      <c r="F19" s="5"/>
      <c r="G19" s="5"/>
    </row>
    <row r="20" spans="1:7" customFormat="1" ht="15" x14ac:dyDescent="0.25">
      <c r="A20" s="5" t="s">
        <v>10</v>
      </c>
      <c r="B20" s="5"/>
      <c r="C20" s="5"/>
      <c r="D20" s="5"/>
      <c r="E20" s="5"/>
      <c r="F20" s="5"/>
      <c r="G20" s="5"/>
    </row>
    <row r="21" spans="1:7" customFormat="1" ht="15" x14ac:dyDescent="0.25">
      <c r="A21" s="5" t="s">
        <v>53</v>
      </c>
      <c r="B21" s="5">
        <v>-0.16043470000000001</v>
      </c>
      <c r="C21" s="5">
        <v>0.16916580000000001</v>
      </c>
      <c r="D21" s="5">
        <v>-0.95</v>
      </c>
      <c r="E21" s="5">
        <v>0.34300000000000003</v>
      </c>
      <c r="F21" s="5">
        <v>-0.49199349999999997</v>
      </c>
      <c r="G21" s="5">
        <v>0.1711241</v>
      </c>
    </row>
    <row r="22" spans="1:7" customFormat="1" ht="15" x14ac:dyDescent="0.25">
      <c r="A22" s="5"/>
      <c r="B22" s="5"/>
      <c r="C22" s="5"/>
      <c r="D22" s="5"/>
      <c r="E22" s="5"/>
      <c r="F22" s="5"/>
      <c r="G22" s="5"/>
    </row>
    <row r="23" spans="1:7" customFormat="1" ht="15" x14ac:dyDescent="0.25">
      <c r="A23" s="5" t="s">
        <v>11</v>
      </c>
      <c r="B23" s="5"/>
      <c r="C23" s="5"/>
      <c r="D23" s="5"/>
      <c r="E23" s="5"/>
      <c r="F23" s="5"/>
      <c r="G23" s="5"/>
    </row>
    <row r="24" spans="1:7" customFormat="1" ht="15" x14ac:dyDescent="0.25">
      <c r="A24" s="5" t="s">
        <v>53</v>
      </c>
      <c r="B24" s="5">
        <v>0.43093399999999998</v>
      </c>
      <c r="C24" s="5">
        <v>0.41773690000000002</v>
      </c>
      <c r="D24" s="5">
        <v>1.03</v>
      </c>
      <c r="E24" s="5">
        <v>0.30199999999999999</v>
      </c>
      <c r="F24" s="5">
        <v>-0.38781529999999997</v>
      </c>
      <c r="G24" s="5">
        <v>1.2496830000000001</v>
      </c>
    </row>
    <row r="25" spans="1:7" customFormat="1" ht="15" x14ac:dyDescent="0.25">
      <c r="A25" s="5"/>
      <c r="B25" s="5"/>
      <c r="C25" s="5"/>
      <c r="D25" s="5"/>
      <c r="E25" s="5"/>
      <c r="F25" s="5"/>
      <c r="G25" s="5"/>
    </row>
    <row r="26" spans="1:7" customFormat="1" ht="15" x14ac:dyDescent="0.25">
      <c r="A26" s="5" t="s">
        <v>55</v>
      </c>
      <c r="B26" s="5"/>
      <c r="C26" s="5"/>
      <c r="D26" s="5"/>
      <c r="E26" s="5"/>
      <c r="F26" s="5"/>
      <c r="G26" s="5"/>
    </row>
    <row r="27" spans="1:7" customFormat="1" ht="15" x14ac:dyDescent="0.25">
      <c r="A27" s="5" t="s">
        <v>53</v>
      </c>
      <c r="B27" s="5">
        <v>0.53674789999999994</v>
      </c>
      <c r="C27" s="5">
        <v>0.4570187</v>
      </c>
      <c r="D27" s="5">
        <v>1.17</v>
      </c>
      <c r="E27" s="5">
        <v>0.24</v>
      </c>
      <c r="F27" s="5">
        <v>-0.35899229999999999</v>
      </c>
      <c r="G27" s="5">
        <v>1.432488</v>
      </c>
    </row>
    <row r="28" spans="1:7" customFormat="1" ht="15" x14ac:dyDescent="0.25">
      <c r="A28" s="5"/>
      <c r="B28" s="5"/>
      <c r="C28" s="5"/>
      <c r="D28" s="5"/>
      <c r="E28" s="5"/>
      <c r="F28" s="5"/>
      <c r="G28" s="5"/>
    </row>
    <row r="29" spans="1:7" customFormat="1" ht="15" x14ac:dyDescent="0.25">
      <c r="A29" s="5" t="s">
        <v>261</v>
      </c>
      <c r="B29" s="5"/>
      <c r="C29" s="5"/>
      <c r="D29" s="5"/>
      <c r="E29" s="5"/>
      <c r="F29" s="5"/>
      <c r="G29" s="5"/>
    </row>
    <row r="30" spans="1:7" customFormat="1" ht="15" x14ac:dyDescent="0.25">
      <c r="A30" s="5" t="s">
        <v>53</v>
      </c>
      <c r="B30" s="5">
        <v>-0.2359282</v>
      </c>
      <c r="C30" s="5">
        <v>0.18758620000000001</v>
      </c>
      <c r="D30" s="5">
        <v>-1.26</v>
      </c>
      <c r="E30" s="5">
        <v>0.20799999999999999</v>
      </c>
      <c r="F30" s="5">
        <v>-0.60359039999999997</v>
      </c>
      <c r="G30" s="5">
        <v>0.13173399999999999</v>
      </c>
    </row>
    <row r="31" spans="1:7" customFormat="1" ht="15" x14ac:dyDescent="0.25">
      <c r="A31" s="5"/>
      <c r="B31" s="5"/>
      <c r="C31" s="5"/>
      <c r="D31" s="5"/>
      <c r="E31" s="5"/>
      <c r="F31" s="5"/>
      <c r="G31" s="5"/>
    </row>
    <row r="32" spans="1:7" customFormat="1" ht="15" x14ac:dyDescent="0.25">
      <c r="A32" s="5" t="s">
        <v>203</v>
      </c>
      <c r="B32" s="5"/>
      <c r="C32" s="5"/>
      <c r="D32" s="5"/>
      <c r="E32" s="5"/>
      <c r="F32" s="5"/>
      <c r="G32" s="5"/>
    </row>
    <row r="33" spans="1:7" customFormat="1" ht="15" x14ac:dyDescent="0.25">
      <c r="A33" s="5" t="s">
        <v>53</v>
      </c>
      <c r="B33" s="5">
        <v>-4.8169799999999999E-2</v>
      </c>
      <c r="C33" s="5">
        <v>0.1006363</v>
      </c>
      <c r="D33" s="5">
        <v>-0.48</v>
      </c>
      <c r="E33" s="5">
        <v>0.63200000000000001</v>
      </c>
      <c r="F33" s="5">
        <v>-0.2454133</v>
      </c>
      <c r="G33" s="5">
        <v>0.1490736</v>
      </c>
    </row>
    <row r="34" spans="1:7" customFormat="1" ht="15" x14ac:dyDescent="0.25">
      <c r="A34" s="5"/>
      <c r="B34" s="5"/>
      <c r="C34" s="5"/>
      <c r="D34" s="5"/>
      <c r="E34" s="5"/>
      <c r="F34" s="5"/>
      <c r="G34" s="5"/>
    </row>
    <row r="35" spans="1:7" customFormat="1" ht="15" x14ac:dyDescent="0.25">
      <c r="A35" s="5" t="s">
        <v>222</v>
      </c>
      <c r="B35" s="5"/>
      <c r="C35" s="5"/>
      <c r="D35" s="5"/>
      <c r="E35" s="5"/>
      <c r="F35" s="5"/>
      <c r="G35" s="5"/>
    </row>
    <row r="36" spans="1:7" customFormat="1" ht="15" x14ac:dyDescent="0.25">
      <c r="A36" s="5" t="s">
        <v>53</v>
      </c>
      <c r="B36" s="5">
        <v>2.2596370000000001</v>
      </c>
      <c r="C36" s="5">
        <v>1.9365669999999999</v>
      </c>
      <c r="D36" s="5">
        <v>1.17</v>
      </c>
      <c r="E36" s="5">
        <v>0.24299999999999999</v>
      </c>
      <c r="F36" s="5">
        <v>-1.535965</v>
      </c>
      <c r="G36" s="5">
        <v>6.0552390000000003</v>
      </c>
    </row>
    <row r="37" spans="1:7" customFormat="1" ht="15" x14ac:dyDescent="0.25">
      <c r="A37" s="5"/>
      <c r="B37" s="5"/>
      <c r="C37" s="5"/>
      <c r="D37" s="5"/>
      <c r="E37" s="5"/>
      <c r="F37" s="5"/>
      <c r="G37" s="5"/>
    </row>
    <row r="38" spans="1:7" customFormat="1" ht="15" x14ac:dyDescent="0.25">
      <c r="A38" s="5" t="s">
        <v>50</v>
      </c>
      <c r="B38" s="5">
        <v>-21.858609999999999</v>
      </c>
      <c r="C38" s="5">
        <v>25.676069999999999</v>
      </c>
      <c r="D38" s="5">
        <v>-0.85</v>
      </c>
      <c r="E38" s="5">
        <v>0.39500000000000002</v>
      </c>
      <c r="F38" s="5">
        <v>-72.182770000000005</v>
      </c>
      <c r="G38" s="5">
        <v>28.46555</v>
      </c>
    </row>
    <row r="39" spans="1:7" customFormat="1" ht="15" x14ac:dyDescent="0.25">
      <c r="A39" s="5"/>
      <c r="B39" s="5"/>
      <c r="C39" s="5"/>
      <c r="D39" s="5"/>
      <c r="E39" s="5"/>
      <c r="F39" s="5"/>
      <c r="G39" s="5"/>
    </row>
    <row r="40" spans="1:7" customFormat="1" ht="15" x14ac:dyDescent="0.25">
      <c r="A40" s="5" t="s">
        <v>260</v>
      </c>
      <c r="B40" s="5"/>
      <c r="C40" s="5"/>
      <c r="D40" s="5"/>
      <c r="E40" s="5"/>
      <c r="F40" s="5"/>
      <c r="G40" s="5"/>
    </row>
    <row r="41" spans="1:7" customFormat="1" ht="15" x14ac:dyDescent="0.25">
      <c r="A41" s="5" t="s">
        <v>6</v>
      </c>
      <c r="B41" s="5"/>
      <c r="C41" s="5"/>
      <c r="D41" s="5"/>
      <c r="E41" s="5"/>
      <c r="F41" s="5"/>
      <c r="G41" s="5"/>
    </row>
    <row r="42" spans="1:7" customFormat="1" ht="15" x14ac:dyDescent="0.25">
      <c r="A42" s="5" t="s">
        <v>53</v>
      </c>
      <c r="B42" s="5">
        <v>0.90975609999999996</v>
      </c>
      <c r="C42" s="5">
        <v>0.45470430000000001</v>
      </c>
      <c r="D42" s="5">
        <v>2</v>
      </c>
      <c r="E42" s="5">
        <v>4.4999999999999998E-2</v>
      </c>
      <c r="F42" s="5">
        <v>1.8552099999999998E-2</v>
      </c>
      <c r="G42" s="5">
        <v>1.8009599999999999</v>
      </c>
    </row>
    <row r="43" spans="1:7" customFormat="1" ht="15" x14ac:dyDescent="0.25">
      <c r="A43" s="5"/>
      <c r="B43" s="5"/>
      <c r="C43" s="5"/>
      <c r="D43" s="5"/>
      <c r="E43" s="5"/>
      <c r="F43" s="5"/>
      <c r="G43" s="5"/>
    </row>
    <row r="44" spans="1:7" customFormat="1" ht="15" x14ac:dyDescent="0.25">
      <c r="A44" s="5" t="s">
        <v>260</v>
      </c>
      <c r="B44" s="5"/>
      <c r="C44" s="5"/>
      <c r="D44" s="5"/>
      <c r="E44" s="5"/>
      <c r="F44" s="5"/>
      <c r="G44" s="5"/>
    </row>
    <row r="45" spans="1:7" customFormat="1" ht="15" x14ac:dyDescent="0.25">
      <c r="A45" s="5" t="s">
        <v>53</v>
      </c>
      <c r="B45" s="5">
        <v>-0.40906120000000001</v>
      </c>
      <c r="C45" s="5">
        <v>0.11815009999999999</v>
      </c>
      <c r="D45" s="5">
        <v>-3.46</v>
      </c>
      <c r="E45" s="5">
        <v>1E-3</v>
      </c>
      <c r="F45" s="5">
        <v>-0.64063119999999996</v>
      </c>
      <c r="G45" s="5">
        <v>-0.17749119999999999</v>
      </c>
    </row>
    <row r="46" spans="1:7" customFormat="1" ht="15" x14ac:dyDescent="0.25">
      <c r="A46" s="5"/>
      <c r="B46" s="5"/>
      <c r="C46" s="5"/>
      <c r="D46" s="5"/>
      <c r="E46" s="5"/>
      <c r="F46" s="5"/>
      <c r="G46" s="5"/>
    </row>
    <row r="47" spans="1:7" customFormat="1" ht="15" x14ac:dyDescent="0.25">
      <c r="A47" s="5" t="s">
        <v>9</v>
      </c>
      <c r="B47" s="5"/>
      <c r="C47" s="5"/>
      <c r="D47" s="5"/>
      <c r="E47" s="5"/>
      <c r="F47" s="5"/>
      <c r="G47" s="5"/>
    </row>
    <row r="48" spans="1:7" customFormat="1" ht="15" x14ac:dyDescent="0.25">
      <c r="A48" s="5" t="s">
        <v>53</v>
      </c>
      <c r="B48" s="5">
        <v>-0.2378391</v>
      </c>
      <c r="C48" s="5">
        <v>0.53647800000000001</v>
      </c>
      <c r="D48" s="5">
        <v>-0.44</v>
      </c>
      <c r="E48" s="5">
        <v>0.65800000000000003</v>
      </c>
      <c r="F48" s="5">
        <v>-1.289317</v>
      </c>
      <c r="G48" s="5">
        <v>0.81363839999999998</v>
      </c>
    </row>
    <row r="49" spans="1:7" customFormat="1" ht="15" x14ac:dyDescent="0.25">
      <c r="A49" s="5"/>
      <c r="B49" s="5"/>
      <c r="C49" s="5"/>
      <c r="D49" s="5"/>
      <c r="E49" s="5"/>
      <c r="F49" s="5"/>
      <c r="G49" s="5"/>
    </row>
    <row r="50" spans="1:7" customFormat="1" ht="15" x14ac:dyDescent="0.25">
      <c r="A50" s="5" t="s">
        <v>10</v>
      </c>
      <c r="B50" s="5"/>
      <c r="C50" s="5"/>
      <c r="D50" s="5"/>
      <c r="E50" s="5"/>
      <c r="F50" s="5"/>
      <c r="G50" s="5"/>
    </row>
    <row r="51" spans="1:7" customFormat="1" ht="15" x14ac:dyDescent="0.25">
      <c r="A51" s="5" t="s">
        <v>53</v>
      </c>
      <c r="B51" s="5">
        <v>0.17430789999999999</v>
      </c>
      <c r="C51" s="5">
        <v>0.18517980000000001</v>
      </c>
      <c r="D51" s="5">
        <v>0.94</v>
      </c>
      <c r="E51" s="5">
        <v>0.34699999999999998</v>
      </c>
      <c r="F51" s="5">
        <v>-0.18863779999999999</v>
      </c>
      <c r="G51" s="5">
        <v>0.53725350000000005</v>
      </c>
    </row>
    <row r="52" spans="1:7" customFormat="1" ht="15" x14ac:dyDescent="0.25">
      <c r="A52" s="5"/>
      <c r="B52" s="5"/>
      <c r="C52" s="5"/>
      <c r="D52" s="5"/>
      <c r="E52" s="5"/>
      <c r="F52" s="5"/>
      <c r="G52" s="5"/>
    </row>
    <row r="53" spans="1:7" customFormat="1" ht="15" x14ac:dyDescent="0.25">
      <c r="A53" s="5" t="s">
        <v>11</v>
      </c>
      <c r="B53" s="5"/>
      <c r="C53" s="5"/>
      <c r="D53" s="5"/>
      <c r="E53" s="5"/>
      <c r="F53" s="5"/>
      <c r="G53" s="5"/>
    </row>
    <row r="54" spans="1:7" customFormat="1" ht="15" x14ac:dyDescent="0.25">
      <c r="A54" s="5" t="s">
        <v>53</v>
      </c>
      <c r="B54" s="5">
        <v>-0.51052129999999996</v>
      </c>
      <c r="C54" s="5">
        <v>0.45728180000000002</v>
      </c>
      <c r="D54" s="5">
        <v>-1.1200000000000001</v>
      </c>
      <c r="E54" s="5">
        <v>0.26400000000000001</v>
      </c>
      <c r="F54" s="5">
        <v>-1.4067769999999999</v>
      </c>
      <c r="G54" s="5">
        <v>0.38573459999999998</v>
      </c>
    </row>
    <row r="55" spans="1:7" customFormat="1" ht="15" x14ac:dyDescent="0.25">
      <c r="A55" s="5"/>
      <c r="B55" s="5"/>
      <c r="C55" s="5"/>
      <c r="D55" s="5"/>
      <c r="E55" s="5"/>
      <c r="F55" s="5"/>
      <c r="G55" s="5"/>
    </row>
    <row r="56" spans="1:7" customFormat="1" ht="15" x14ac:dyDescent="0.25">
      <c r="A56" s="5" t="s">
        <v>55</v>
      </c>
      <c r="B56" s="5"/>
      <c r="C56" s="5"/>
      <c r="D56" s="5"/>
      <c r="E56" s="5"/>
      <c r="F56" s="5"/>
      <c r="G56" s="5"/>
    </row>
    <row r="57" spans="1:7" customFormat="1" ht="15" x14ac:dyDescent="0.25">
      <c r="A57" s="5" t="s">
        <v>53</v>
      </c>
      <c r="B57" s="5">
        <v>-1.296915</v>
      </c>
      <c r="C57" s="5">
        <v>0.50028220000000001</v>
      </c>
      <c r="D57" s="5">
        <v>-2.59</v>
      </c>
      <c r="E57" s="5">
        <v>0.01</v>
      </c>
      <c r="F57" s="5">
        <v>-2.27745</v>
      </c>
      <c r="G57" s="5">
        <v>-0.31637959999999998</v>
      </c>
    </row>
    <row r="58" spans="1:7" customFormat="1" ht="15" x14ac:dyDescent="0.25">
      <c r="A58" s="5"/>
      <c r="B58" s="5"/>
      <c r="C58" s="5"/>
      <c r="D58" s="5"/>
      <c r="E58" s="5"/>
      <c r="F58" s="5"/>
      <c r="G58" s="5"/>
    </row>
    <row r="59" spans="1:7" customFormat="1" ht="15" x14ac:dyDescent="0.25">
      <c r="A59" s="5" t="s">
        <v>261</v>
      </c>
      <c r="B59" s="5"/>
      <c r="C59" s="5"/>
      <c r="D59" s="5"/>
      <c r="E59" s="5"/>
      <c r="F59" s="5"/>
      <c r="G59" s="5"/>
    </row>
    <row r="60" spans="1:7" customFormat="1" ht="15" x14ac:dyDescent="0.25">
      <c r="A60" s="5" t="s">
        <v>53</v>
      </c>
      <c r="B60" s="5">
        <v>-0.52665240000000002</v>
      </c>
      <c r="C60" s="5">
        <v>0.205344</v>
      </c>
      <c r="D60" s="5">
        <v>-2.56</v>
      </c>
      <c r="E60" s="5">
        <v>0.01</v>
      </c>
      <c r="F60" s="5">
        <v>-0.92911920000000003</v>
      </c>
      <c r="G60" s="5">
        <v>-0.12418559999999999</v>
      </c>
    </row>
    <row r="61" spans="1:7" customFormat="1" ht="15" x14ac:dyDescent="0.25">
      <c r="A61" s="5"/>
      <c r="B61" s="5"/>
      <c r="C61" s="5"/>
      <c r="D61" s="5"/>
      <c r="E61" s="5"/>
      <c r="F61" s="5"/>
      <c r="G61" s="5"/>
    </row>
    <row r="62" spans="1:7" customFormat="1" ht="15" x14ac:dyDescent="0.25">
      <c r="A62" s="5" t="s">
        <v>203</v>
      </c>
      <c r="B62" s="5"/>
      <c r="C62" s="5"/>
      <c r="D62" s="5"/>
      <c r="E62" s="5"/>
      <c r="F62" s="5"/>
      <c r="G62" s="5"/>
    </row>
    <row r="63" spans="1:7" customFormat="1" ht="15" x14ac:dyDescent="0.25">
      <c r="A63" s="5" t="s">
        <v>53</v>
      </c>
      <c r="B63" s="5">
        <v>0.21766720000000001</v>
      </c>
      <c r="C63" s="5">
        <v>0.110163</v>
      </c>
      <c r="D63" s="5">
        <v>1.98</v>
      </c>
      <c r="E63" s="5">
        <v>4.8000000000000001E-2</v>
      </c>
      <c r="F63" s="5">
        <v>1.7518E-3</v>
      </c>
      <c r="G63" s="5">
        <v>0.43358269999999999</v>
      </c>
    </row>
    <row r="64" spans="1:7" customFormat="1" ht="15" x14ac:dyDescent="0.25">
      <c r="A64" s="5"/>
      <c r="B64" s="5"/>
      <c r="C64" s="5"/>
      <c r="D64" s="5"/>
      <c r="E64" s="5"/>
      <c r="F64" s="5"/>
      <c r="G64" s="5"/>
    </row>
    <row r="65" spans="1:7" customFormat="1" ht="15" x14ac:dyDescent="0.25">
      <c r="A65" s="5" t="s">
        <v>222</v>
      </c>
      <c r="B65" s="5"/>
      <c r="C65" s="5"/>
      <c r="D65" s="5"/>
      <c r="E65" s="5"/>
      <c r="F65" s="5"/>
      <c r="G65" s="5"/>
    </row>
    <row r="66" spans="1:7" customFormat="1" ht="15" x14ac:dyDescent="0.25">
      <c r="A66" s="5" t="s">
        <v>53</v>
      </c>
      <c r="B66" s="5">
        <v>-4.6599649999999997</v>
      </c>
      <c r="C66" s="5">
        <v>2.1198920000000001</v>
      </c>
      <c r="D66" s="5">
        <v>-2.2000000000000002</v>
      </c>
      <c r="E66" s="5">
        <v>2.8000000000000001E-2</v>
      </c>
      <c r="F66" s="5">
        <v>-8.8148759999999999</v>
      </c>
      <c r="G66" s="5">
        <v>-0.505054</v>
      </c>
    </row>
    <row r="67" spans="1:7" customFormat="1" ht="15" x14ac:dyDescent="0.25">
      <c r="A67" s="5"/>
      <c r="B67" s="5"/>
      <c r="C67" s="5"/>
      <c r="D67" s="5"/>
      <c r="E67" s="5"/>
      <c r="F67" s="5"/>
      <c r="G67" s="5"/>
    </row>
    <row r="68" spans="1:7" customFormat="1" ht="15" x14ac:dyDescent="0.25">
      <c r="A68" s="5" t="s">
        <v>50</v>
      </c>
      <c r="B68" s="5">
        <v>71.050790000000006</v>
      </c>
      <c r="C68" s="5">
        <v>28.106680000000001</v>
      </c>
      <c r="D68" s="5">
        <v>2.5299999999999998</v>
      </c>
      <c r="E68" s="5">
        <v>1.0999999999999999E-2</v>
      </c>
      <c r="F68" s="5">
        <v>15.96271</v>
      </c>
      <c r="G68" s="5">
        <v>126.13890000000001</v>
      </c>
    </row>
    <row r="69" spans="1:7" x14ac:dyDescent="0.2">
      <c r="A69" s="5"/>
      <c r="B69" s="5"/>
      <c r="C69" s="5"/>
      <c r="D69" s="5"/>
      <c r="E69" s="5"/>
      <c r="F69" s="5"/>
      <c r="G69" s="5"/>
    </row>
    <row r="70" spans="1:7" x14ac:dyDescent="0.2">
      <c r="A70" s="5" t="s">
        <v>9</v>
      </c>
      <c r="B70" s="5"/>
      <c r="C70" s="5"/>
      <c r="D70" s="5"/>
      <c r="E70" s="5"/>
      <c r="F70" s="5"/>
      <c r="G70" s="5"/>
    </row>
    <row r="71" spans="1:7" x14ac:dyDescent="0.2">
      <c r="A71" s="5" t="s">
        <v>6</v>
      </c>
      <c r="B71" s="5"/>
      <c r="C71" s="5"/>
      <c r="D71" s="5"/>
      <c r="E71" s="5"/>
      <c r="F71" s="5"/>
      <c r="G71" s="5"/>
    </row>
    <row r="72" spans="1:7" x14ac:dyDescent="0.2">
      <c r="A72" s="5" t="s">
        <v>53</v>
      </c>
      <c r="B72" s="5">
        <v>-6.9466100000000003E-2</v>
      </c>
      <c r="C72" s="5">
        <v>0.13688259999999999</v>
      </c>
      <c r="D72" s="5">
        <v>-0.51</v>
      </c>
      <c r="E72" s="5">
        <v>0.61199999999999999</v>
      </c>
      <c r="F72" s="5">
        <v>-0.33775110000000003</v>
      </c>
      <c r="G72" s="5">
        <v>0.19881889999999999</v>
      </c>
    </row>
    <row r="73" spans="1:7" x14ac:dyDescent="0.2">
      <c r="A73" s="5"/>
      <c r="B73" s="5"/>
      <c r="C73" s="5"/>
      <c r="D73" s="5"/>
      <c r="E73" s="5"/>
      <c r="F73" s="5"/>
      <c r="G73" s="5"/>
    </row>
    <row r="74" spans="1:7" x14ac:dyDescent="0.2">
      <c r="A74" s="5" t="s">
        <v>260</v>
      </c>
      <c r="B74" s="5"/>
      <c r="C74" s="5"/>
      <c r="D74" s="5"/>
      <c r="E74" s="5"/>
      <c r="F74" s="5"/>
      <c r="G74" s="5"/>
    </row>
    <row r="75" spans="1:7" x14ac:dyDescent="0.2">
      <c r="A75" s="5" t="s">
        <v>53</v>
      </c>
      <c r="B75" s="5">
        <v>7.3040599999999997E-2</v>
      </c>
      <c r="C75" s="5">
        <v>3.5567500000000002E-2</v>
      </c>
      <c r="D75" s="5">
        <v>2.0499999999999998</v>
      </c>
      <c r="E75" s="5">
        <v>0.04</v>
      </c>
      <c r="F75" s="5">
        <v>3.3295E-3</v>
      </c>
      <c r="G75" s="5">
        <v>0.14275160000000001</v>
      </c>
    </row>
    <row r="76" spans="1:7" x14ac:dyDescent="0.2">
      <c r="A76" s="5"/>
      <c r="B76" s="5"/>
      <c r="C76" s="5"/>
      <c r="D76" s="5"/>
      <c r="E76" s="5"/>
      <c r="F76" s="5"/>
      <c r="G76" s="5"/>
    </row>
    <row r="77" spans="1:7" x14ac:dyDescent="0.2">
      <c r="A77" s="5" t="s">
        <v>9</v>
      </c>
      <c r="B77" s="5"/>
      <c r="C77" s="5"/>
      <c r="D77" s="5"/>
      <c r="E77" s="5"/>
      <c r="F77" s="5"/>
      <c r="G77" s="5"/>
    </row>
    <row r="78" spans="1:7" x14ac:dyDescent="0.2">
      <c r="A78" s="5" t="s">
        <v>53</v>
      </c>
      <c r="B78" s="5">
        <v>-0.64783789999999997</v>
      </c>
      <c r="C78" s="5">
        <v>0.16149949999999999</v>
      </c>
      <c r="D78" s="5">
        <v>-4.01</v>
      </c>
      <c r="E78" s="5">
        <v>0</v>
      </c>
      <c r="F78" s="5">
        <v>-0.96437110000000004</v>
      </c>
      <c r="G78" s="5">
        <v>-0.33130470000000001</v>
      </c>
    </row>
    <row r="79" spans="1:7" x14ac:dyDescent="0.2">
      <c r="A79" s="5"/>
      <c r="B79" s="5"/>
      <c r="C79" s="5"/>
      <c r="D79" s="5"/>
      <c r="E79" s="5"/>
      <c r="F79" s="5"/>
      <c r="G79" s="5"/>
    </row>
    <row r="80" spans="1:7" x14ac:dyDescent="0.2">
      <c r="A80" s="5" t="s">
        <v>10</v>
      </c>
      <c r="B80" s="5"/>
      <c r="C80" s="5"/>
      <c r="D80" s="5"/>
      <c r="E80" s="5"/>
      <c r="F80" s="5"/>
      <c r="G80" s="5"/>
    </row>
    <row r="81" spans="1:7" x14ac:dyDescent="0.2">
      <c r="A81" s="5" t="s">
        <v>53</v>
      </c>
      <c r="B81" s="5">
        <v>-6.9765900000000006E-2</v>
      </c>
      <c r="C81" s="5">
        <v>5.5745900000000001E-2</v>
      </c>
      <c r="D81" s="5">
        <v>-1.25</v>
      </c>
      <c r="E81" s="5">
        <v>0.21099999999999999</v>
      </c>
      <c r="F81" s="5">
        <v>-0.17902580000000001</v>
      </c>
      <c r="G81" s="5">
        <v>3.9494000000000001E-2</v>
      </c>
    </row>
    <row r="82" spans="1:7" x14ac:dyDescent="0.2">
      <c r="A82" s="5"/>
      <c r="B82" s="5"/>
      <c r="C82" s="5"/>
      <c r="D82" s="5"/>
      <c r="E82" s="5"/>
      <c r="F82" s="5"/>
      <c r="G82" s="5"/>
    </row>
    <row r="83" spans="1:7" x14ac:dyDescent="0.2">
      <c r="A83" s="5" t="s">
        <v>11</v>
      </c>
      <c r="B83" s="5"/>
      <c r="C83" s="5"/>
      <c r="D83" s="5"/>
      <c r="E83" s="5"/>
      <c r="F83" s="5"/>
      <c r="G83" s="5"/>
    </row>
    <row r="84" spans="1:7" x14ac:dyDescent="0.2">
      <c r="A84" s="5" t="s">
        <v>53</v>
      </c>
      <c r="B84" s="5">
        <v>0.27176640000000002</v>
      </c>
      <c r="C84" s="5">
        <v>0.13765849999999999</v>
      </c>
      <c r="D84" s="5">
        <v>1.97</v>
      </c>
      <c r="E84" s="5">
        <v>4.8000000000000001E-2</v>
      </c>
      <c r="F84" s="5">
        <v>1.9605999999999998E-3</v>
      </c>
      <c r="G84" s="5">
        <v>0.5415721</v>
      </c>
    </row>
    <row r="85" spans="1:7" x14ac:dyDescent="0.2">
      <c r="A85" s="5"/>
      <c r="B85" s="5"/>
      <c r="C85" s="5"/>
      <c r="D85" s="5"/>
      <c r="E85" s="5"/>
      <c r="F85" s="5"/>
      <c r="G85" s="5"/>
    </row>
    <row r="86" spans="1:7" x14ac:dyDescent="0.2">
      <c r="A86" s="5" t="s">
        <v>55</v>
      </c>
      <c r="B86" s="5"/>
      <c r="C86" s="5"/>
      <c r="D86" s="5"/>
      <c r="E86" s="5"/>
      <c r="F86" s="5"/>
      <c r="G86" s="5"/>
    </row>
    <row r="87" spans="1:7" x14ac:dyDescent="0.2">
      <c r="A87" s="5" t="s">
        <v>53</v>
      </c>
      <c r="B87" s="5">
        <v>-0.14841969999999999</v>
      </c>
      <c r="C87" s="5">
        <v>0.15060319999999999</v>
      </c>
      <c r="D87" s="5">
        <v>-0.99</v>
      </c>
      <c r="E87" s="5">
        <v>0.32400000000000001</v>
      </c>
      <c r="F87" s="5">
        <v>-0.44359660000000001</v>
      </c>
      <c r="G87" s="5">
        <v>0.1467572</v>
      </c>
    </row>
    <row r="88" spans="1:7" x14ac:dyDescent="0.2">
      <c r="A88" s="5"/>
      <c r="B88" s="5"/>
      <c r="C88" s="5"/>
      <c r="D88" s="5"/>
      <c r="E88" s="5"/>
      <c r="F88" s="5"/>
      <c r="G88" s="5"/>
    </row>
    <row r="89" spans="1:7" x14ac:dyDescent="0.2">
      <c r="A89" s="5" t="s">
        <v>261</v>
      </c>
      <c r="B89" s="5"/>
      <c r="C89" s="5"/>
      <c r="D89" s="5"/>
      <c r="E89" s="5"/>
      <c r="F89" s="5"/>
      <c r="G89" s="5"/>
    </row>
    <row r="90" spans="1:7" x14ac:dyDescent="0.2">
      <c r="A90" s="5" t="s">
        <v>53</v>
      </c>
      <c r="B90" s="5">
        <v>0.1577382</v>
      </c>
      <c r="C90" s="5">
        <v>6.1816000000000003E-2</v>
      </c>
      <c r="D90" s="5">
        <v>2.5499999999999998</v>
      </c>
      <c r="E90" s="5">
        <v>1.0999999999999999E-2</v>
      </c>
      <c r="F90" s="5">
        <v>3.65809E-2</v>
      </c>
      <c r="G90" s="5">
        <v>0.27889540000000002</v>
      </c>
    </row>
    <row r="91" spans="1:7" x14ac:dyDescent="0.2">
      <c r="A91" s="5"/>
      <c r="B91" s="5"/>
      <c r="C91" s="5"/>
      <c r="D91" s="5"/>
      <c r="E91" s="5"/>
      <c r="F91" s="5"/>
      <c r="G91" s="5"/>
    </row>
    <row r="92" spans="1:7" x14ac:dyDescent="0.2">
      <c r="A92" s="5" t="s">
        <v>203</v>
      </c>
      <c r="B92" s="5"/>
      <c r="C92" s="5"/>
      <c r="D92" s="5"/>
      <c r="E92" s="5"/>
      <c r="F92" s="5"/>
      <c r="G92" s="5"/>
    </row>
    <row r="93" spans="1:7" x14ac:dyDescent="0.2">
      <c r="A93" s="5" t="s">
        <v>53</v>
      </c>
      <c r="B93" s="5">
        <v>2.7508899999999999E-2</v>
      </c>
      <c r="C93" s="5">
        <v>3.3163100000000001E-2</v>
      </c>
      <c r="D93" s="5">
        <v>0.83</v>
      </c>
      <c r="E93" s="5">
        <v>0.40699999999999997</v>
      </c>
      <c r="F93" s="5">
        <v>-3.7489500000000002E-2</v>
      </c>
      <c r="G93" s="5">
        <v>9.2507300000000001E-2</v>
      </c>
    </row>
    <row r="94" spans="1:7" x14ac:dyDescent="0.2">
      <c r="A94" s="5"/>
      <c r="B94" s="5"/>
      <c r="C94" s="5"/>
      <c r="D94" s="5"/>
      <c r="E94" s="5"/>
      <c r="F94" s="5"/>
      <c r="G94" s="5"/>
    </row>
    <row r="95" spans="1:7" x14ac:dyDescent="0.2">
      <c r="A95" s="5" t="s">
        <v>222</v>
      </c>
      <c r="B95" s="5"/>
      <c r="C95" s="5"/>
      <c r="D95" s="5"/>
      <c r="E95" s="5"/>
      <c r="F95" s="5"/>
      <c r="G95" s="5"/>
    </row>
    <row r="96" spans="1:7" x14ac:dyDescent="0.2">
      <c r="A96" s="5" t="s">
        <v>53</v>
      </c>
      <c r="B96" s="5">
        <v>-0.6324613</v>
      </c>
      <c r="C96" s="5">
        <v>0.63816479999999998</v>
      </c>
      <c r="D96" s="5">
        <v>-0.99</v>
      </c>
      <c r="E96" s="5">
        <v>0.32200000000000001</v>
      </c>
      <c r="F96" s="5">
        <v>-1.8832409999999999</v>
      </c>
      <c r="G96" s="5">
        <v>0.61831879999999995</v>
      </c>
    </row>
    <row r="97" spans="1:7" x14ac:dyDescent="0.2">
      <c r="A97" s="5"/>
      <c r="B97" s="5"/>
      <c r="C97" s="5"/>
      <c r="D97" s="5"/>
      <c r="E97" s="5"/>
      <c r="F97" s="5"/>
      <c r="G97" s="5"/>
    </row>
    <row r="98" spans="1:7" x14ac:dyDescent="0.2">
      <c r="A98" s="5" t="s">
        <v>50</v>
      </c>
      <c r="B98" s="5">
        <v>18.775480000000002</v>
      </c>
      <c r="C98" s="5">
        <v>8.461138</v>
      </c>
      <c r="D98" s="5">
        <v>2.2200000000000002</v>
      </c>
      <c r="E98" s="5">
        <v>2.5999999999999999E-2</v>
      </c>
      <c r="F98" s="5">
        <v>2.191954</v>
      </c>
      <c r="G98" s="5">
        <v>35.359000000000002</v>
      </c>
    </row>
    <row r="99" spans="1:7" x14ac:dyDescent="0.2">
      <c r="A99" s="5"/>
      <c r="B99" s="5"/>
      <c r="C99" s="5"/>
      <c r="D99" s="5"/>
      <c r="E99" s="5"/>
      <c r="F99" s="5"/>
      <c r="G99" s="5"/>
    </row>
    <row r="100" spans="1:7" x14ac:dyDescent="0.2">
      <c r="A100" s="5" t="s">
        <v>10</v>
      </c>
      <c r="B100" s="5"/>
      <c r="C100" s="5"/>
      <c r="D100" s="5"/>
      <c r="E100" s="5"/>
      <c r="F100" s="5"/>
      <c r="G100" s="5"/>
    </row>
    <row r="101" spans="1:7" x14ac:dyDescent="0.2">
      <c r="A101" s="5" t="s">
        <v>6</v>
      </c>
      <c r="B101" s="5"/>
      <c r="C101" s="5"/>
      <c r="D101" s="5"/>
      <c r="E101" s="5"/>
      <c r="F101" s="5"/>
      <c r="G101" s="5"/>
    </row>
    <row r="102" spans="1:7" x14ac:dyDescent="0.2">
      <c r="A102" s="5" t="s">
        <v>53</v>
      </c>
      <c r="B102" s="5">
        <v>-0.1211754</v>
      </c>
      <c r="C102" s="5">
        <v>0.35410530000000001</v>
      </c>
      <c r="D102" s="5">
        <v>-0.34</v>
      </c>
      <c r="E102" s="5">
        <v>0.73199999999999998</v>
      </c>
      <c r="F102" s="5">
        <v>-0.81520910000000002</v>
      </c>
      <c r="G102" s="5">
        <v>0.57285830000000004</v>
      </c>
    </row>
    <row r="103" spans="1:7" x14ac:dyDescent="0.2">
      <c r="A103" s="5"/>
      <c r="B103" s="5"/>
      <c r="C103" s="5"/>
      <c r="D103" s="5"/>
      <c r="E103" s="5"/>
      <c r="F103" s="5"/>
      <c r="G103" s="5"/>
    </row>
    <row r="104" spans="1:7" x14ac:dyDescent="0.2">
      <c r="A104" s="5" t="s">
        <v>260</v>
      </c>
      <c r="B104" s="5"/>
      <c r="C104" s="5"/>
      <c r="D104" s="5"/>
      <c r="E104" s="5"/>
      <c r="F104" s="5"/>
      <c r="G104" s="5"/>
    </row>
    <row r="105" spans="1:7" x14ac:dyDescent="0.2">
      <c r="A105" s="5" t="s">
        <v>53</v>
      </c>
      <c r="B105" s="5">
        <v>-0.47572629999999999</v>
      </c>
      <c r="C105" s="5">
        <v>9.2010499999999995E-2</v>
      </c>
      <c r="D105" s="5">
        <v>-5.17</v>
      </c>
      <c r="E105" s="5">
        <v>0</v>
      </c>
      <c r="F105" s="5">
        <v>-0.65606359999999997</v>
      </c>
      <c r="G105" s="5">
        <v>-0.29538890000000001</v>
      </c>
    </row>
    <row r="106" spans="1:7" x14ac:dyDescent="0.2">
      <c r="A106" s="5"/>
      <c r="B106" s="5"/>
      <c r="C106" s="5"/>
      <c r="D106" s="5"/>
      <c r="E106" s="5"/>
      <c r="F106" s="5"/>
      <c r="G106" s="5"/>
    </row>
    <row r="107" spans="1:7" x14ac:dyDescent="0.2">
      <c r="A107" s="5" t="s">
        <v>9</v>
      </c>
      <c r="B107" s="5"/>
      <c r="C107" s="5"/>
      <c r="D107" s="5"/>
      <c r="E107" s="5"/>
      <c r="F107" s="5"/>
      <c r="G107" s="5"/>
    </row>
    <row r="108" spans="1:7" x14ac:dyDescent="0.2">
      <c r="A108" s="5" t="s">
        <v>53</v>
      </c>
      <c r="B108" s="5">
        <v>2.8443960000000001</v>
      </c>
      <c r="C108" s="5">
        <v>0.41778739999999998</v>
      </c>
      <c r="D108" s="5">
        <v>6.81</v>
      </c>
      <c r="E108" s="5">
        <v>0</v>
      </c>
      <c r="F108" s="5">
        <v>2.0255480000000001</v>
      </c>
      <c r="G108" s="5">
        <v>3.6632449999999999</v>
      </c>
    </row>
    <row r="109" spans="1:7" x14ac:dyDescent="0.2">
      <c r="A109" s="5"/>
      <c r="B109" s="5"/>
      <c r="C109" s="5"/>
      <c r="D109" s="5"/>
      <c r="E109" s="5"/>
      <c r="F109" s="5"/>
      <c r="G109" s="5"/>
    </row>
    <row r="110" spans="1:7" x14ac:dyDescent="0.2">
      <c r="A110" s="5" t="s">
        <v>10</v>
      </c>
      <c r="B110" s="5"/>
      <c r="C110" s="5"/>
      <c r="D110" s="5"/>
      <c r="E110" s="5"/>
      <c r="F110" s="5"/>
      <c r="G110" s="5"/>
    </row>
    <row r="111" spans="1:7" x14ac:dyDescent="0.2">
      <c r="A111" s="5" t="s">
        <v>53</v>
      </c>
      <c r="B111" s="5">
        <v>0.50444270000000002</v>
      </c>
      <c r="C111" s="5">
        <v>0.14421049999999999</v>
      </c>
      <c r="D111" s="5">
        <v>3.5</v>
      </c>
      <c r="E111" s="5">
        <v>0</v>
      </c>
      <c r="F111" s="5">
        <v>0.2217953</v>
      </c>
      <c r="G111" s="5">
        <v>0.78709010000000001</v>
      </c>
    </row>
    <row r="112" spans="1:7" x14ac:dyDescent="0.2">
      <c r="A112" s="5"/>
      <c r="B112" s="5"/>
      <c r="C112" s="5"/>
      <c r="D112" s="5"/>
      <c r="E112" s="5"/>
      <c r="F112" s="5"/>
      <c r="G112" s="5"/>
    </row>
    <row r="113" spans="1:7" x14ac:dyDescent="0.2">
      <c r="A113" s="5" t="s">
        <v>11</v>
      </c>
      <c r="B113" s="5"/>
      <c r="C113" s="5"/>
      <c r="D113" s="5"/>
      <c r="E113" s="5"/>
      <c r="F113" s="5"/>
      <c r="G113" s="5"/>
    </row>
    <row r="114" spans="1:7" x14ac:dyDescent="0.2">
      <c r="A114" s="5" t="s">
        <v>53</v>
      </c>
      <c r="B114" s="5">
        <v>-0.16739509999999999</v>
      </c>
      <c r="C114" s="5">
        <v>0.3561126</v>
      </c>
      <c r="D114" s="5">
        <v>-0.47</v>
      </c>
      <c r="E114" s="5">
        <v>0.63800000000000001</v>
      </c>
      <c r="F114" s="5">
        <v>-0.86536290000000005</v>
      </c>
      <c r="G114" s="5">
        <v>0.53057279999999996</v>
      </c>
    </row>
    <row r="115" spans="1:7" x14ac:dyDescent="0.2">
      <c r="A115" s="5"/>
      <c r="B115" s="5"/>
      <c r="C115" s="5"/>
      <c r="D115" s="5"/>
      <c r="E115" s="5"/>
      <c r="F115" s="5"/>
      <c r="G115" s="5"/>
    </row>
    <row r="116" spans="1:7" x14ac:dyDescent="0.2">
      <c r="A116" s="5" t="s">
        <v>55</v>
      </c>
      <c r="B116" s="5"/>
      <c r="C116" s="5"/>
      <c r="D116" s="5"/>
      <c r="E116" s="5"/>
      <c r="F116" s="5"/>
      <c r="G116" s="5"/>
    </row>
    <row r="117" spans="1:7" x14ac:dyDescent="0.2">
      <c r="A117" s="5" t="s">
        <v>53</v>
      </c>
      <c r="B117" s="5">
        <v>0.62058270000000004</v>
      </c>
      <c r="C117" s="5">
        <v>0.38959959999999999</v>
      </c>
      <c r="D117" s="5">
        <v>1.59</v>
      </c>
      <c r="E117" s="5">
        <v>0.111</v>
      </c>
      <c r="F117" s="5">
        <v>-0.14301839999999999</v>
      </c>
      <c r="G117" s="5">
        <v>1.3841840000000001</v>
      </c>
    </row>
    <row r="118" spans="1:7" x14ac:dyDescent="0.2">
      <c r="A118" s="5"/>
      <c r="B118" s="5"/>
      <c r="C118" s="5"/>
      <c r="D118" s="5"/>
      <c r="E118" s="5"/>
      <c r="F118" s="5"/>
      <c r="G118" s="5"/>
    </row>
    <row r="119" spans="1:7" x14ac:dyDescent="0.2">
      <c r="A119" s="5" t="s">
        <v>261</v>
      </c>
      <c r="B119" s="5"/>
      <c r="C119" s="5"/>
      <c r="D119" s="5"/>
      <c r="E119" s="5"/>
      <c r="F119" s="5"/>
      <c r="G119" s="5"/>
    </row>
    <row r="120" spans="1:7" x14ac:dyDescent="0.2">
      <c r="A120" s="5" t="s">
        <v>53</v>
      </c>
      <c r="B120" s="5">
        <v>-0.3750232</v>
      </c>
      <c r="C120" s="5">
        <v>0.15991359999999999</v>
      </c>
      <c r="D120" s="5">
        <v>-2.35</v>
      </c>
      <c r="E120" s="5">
        <v>1.9E-2</v>
      </c>
      <c r="F120" s="5">
        <v>-0.68844810000000001</v>
      </c>
      <c r="G120" s="5">
        <v>-6.1598300000000002E-2</v>
      </c>
    </row>
    <row r="121" spans="1:7" x14ac:dyDescent="0.2">
      <c r="A121" s="5"/>
      <c r="B121" s="5"/>
      <c r="C121" s="5"/>
      <c r="D121" s="5"/>
      <c r="E121" s="5"/>
      <c r="F121" s="5"/>
      <c r="G121" s="5"/>
    </row>
    <row r="122" spans="1:7" x14ac:dyDescent="0.2">
      <c r="A122" s="5" t="s">
        <v>203</v>
      </c>
      <c r="B122" s="5"/>
      <c r="C122" s="5"/>
      <c r="D122" s="5"/>
      <c r="E122" s="5"/>
      <c r="F122" s="5"/>
      <c r="G122" s="5"/>
    </row>
    <row r="123" spans="1:7" x14ac:dyDescent="0.2">
      <c r="A123" s="5" t="s">
        <v>53</v>
      </c>
      <c r="B123" s="5">
        <v>-0.12390669999999999</v>
      </c>
      <c r="C123" s="5">
        <v>8.5790500000000006E-2</v>
      </c>
      <c r="D123" s="5">
        <v>-1.44</v>
      </c>
      <c r="E123" s="5">
        <v>0.14899999999999999</v>
      </c>
      <c r="F123" s="5">
        <v>-0.2920529</v>
      </c>
      <c r="G123" s="5">
        <v>4.4239599999999997E-2</v>
      </c>
    </row>
    <row r="124" spans="1:7" x14ac:dyDescent="0.2">
      <c r="A124" s="5"/>
      <c r="B124" s="5"/>
      <c r="C124" s="5"/>
      <c r="D124" s="5"/>
      <c r="E124" s="5"/>
      <c r="F124" s="5"/>
      <c r="G124" s="5"/>
    </row>
    <row r="125" spans="1:7" x14ac:dyDescent="0.2">
      <c r="A125" s="5" t="s">
        <v>222</v>
      </c>
      <c r="B125" s="5"/>
      <c r="C125" s="5"/>
      <c r="D125" s="5"/>
      <c r="E125" s="5"/>
      <c r="F125" s="5"/>
      <c r="G125" s="5"/>
    </row>
    <row r="126" spans="1:7" x14ac:dyDescent="0.2">
      <c r="A126" s="5" t="s">
        <v>53</v>
      </c>
      <c r="B126" s="5">
        <v>0.58105209999999996</v>
      </c>
      <c r="C126" s="5">
        <v>1.6508860000000001</v>
      </c>
      <c r="D126" s="5">
        <v>0.35</v>
      </c>
      <c r="E126" s="5">
        <v>0.72499999999999998</v>
      </c>
      <c r="F126" s="5">
        <v>-2.6546249999999998</v>
      </c>
      <c r="G126" s="5">
        <v>3.816729</v>
      </c>
    </row>
    <row r="127" spans="1:7" x14ac:dyDescent="0.2">
      <c r="A127" s="5"/>
      <c r="B127" s="5"/>
      <c r="C127" s="5"/>
      <c r="D127" s="5"/>
      <c r="E127" s="5"/>
      <c r="F127" s="5"/>
      <c r="G127" s="5"/>
    </row>
    <row r="128" spans="1:7" x14ac:dyDescent="0.2">
      <c r="A128" s="5" t="s">
        <v>50</v>
      </c>
      <c r="B128" s="5">
        <v>-23.87595</v>
      </c>
      <c r="C128" s="5">
        <v>21.888349999999999</v>
      </c>
      <c r="D128" s="5">
        <v>-1.0900000000000001</v>
      </c>
      <c r="E128" s="5">
        <v>0.27500000000000002</v>
      </c>
      <c r="F128" s="5">
        <v>-66.776319999999998</v>
      </c>
      <c r="G128" s="5">
        <v>19.024419999999999</v>
      </c>
    </row>
    <row r="129" spans="1:7" x14ac:dyDescent="0.2">
      <c r="A129" s="5"/>
      <c r="B129" s="5"/>
      <c r="C129" s="5"/>
      <c r="D129" s="5"/>
      <c r="E129" s="5"/>
      <c r="F129" s="5"/>
      <c r="G129" s="5"/>
    </row>
    <row r="130" spans="1:7" x14ac:dyDescent="0.2">
      <c r="A130" s="5" t="s">
        <v>11</v>
      </c>
      <c r="B130" s="5"/>
      <c r="C130" s="5"/>
      <c r="D130" s="5"/>
      <c r="E130" s="5"/>
      <c r="F130" s="5"/>
      <c r="G130" s="5"/>
    </row>
    <row r="131" spans="1:7" x14ac:dyDescent="0.2">
      <c r="A131" s="5" t="s">
        <v>6</v>
      </c>
      <c r="B131" s="5"/>
      <c r="C131" s="5"/>
      <c r="D131" s="5"/>
      <c r="E131" s="5"/>
      <c r="F131" s="5"/>
      <c r="G131" s="5"/>
    </row>
    <row r="132" spans="1:7" x14ac:dyDescent="0.2">
      <c r="A132" s="5" t="s">
        <v>53</v>
      </c>
      <c r="B132" s="5">
        <v>0.4348146</v>
      </c>
      <c r="C132" s="5">
        <v>0.31873990000000002</v>
      </c>
      <c r="D132" s="5">
        <v>1.36</v>
      </c>
      <c r="E132" s="5">
        <v>0.17299999999999999</v>
      </c>
      <c r="F132" s="5">
        <v>-0.18990409999999999</v>
      </c>
      <c r="G132" s="5">
        <v>1.0595330000000001</v>
      </c>
    </row>
    <row r="133" spans="1:7" x14ac:dyDescent="0.2">
      <c r="A133" s="5"/>
      <c r="B133" s="5"/>
      <c r="C133" s="5"/>
      <c r="D133" s="5"/>
      <c r="E133" s="5"/>
      <c r="F133" s="5"/>
      <c r="G133" s="5"/>
    </row>
    <row r="134" spans="1:7" x14ac:dyDescent="0.2">
      <c r="A134" s="5" t="s">
        <v>260</v>
      </c>
      <c r="B134" s="5"/>
      <c r="C134" s="5"/>
      <c r="D134" s="5"/>
      <c r="E134" s="5"/>
      <c r="F134" s="5"/>
      <c r="G134" s="5"/>
    </row>
    <row r="135" spans="1:7" x14ac:dyDescent="0.2">
      <c r="A135" s="5" t="s">
        <v>53</v>
      </c>
      <c r="B135" s="5">
        <v>2.5344999999999999E-2</v>
      </c>
      <c r="C135" s="5">
        <v>8.2821199999999998E-2</v>
      </c>
      <c r="D135" s="5">
        <v>0.31</v>
      </c>
      <c r="E135" s="5">
        <v>0.76</v>
      </c>
      <c r="F135" s="5">
        <v>-0.13698160000000001</v>
      </c>
      <c r="G135" s="5">
        <v>0.18767159999999999</v>
      </c>
    </row>
    <row r="136" spans="1:7" x14ac:dyDescent="0.2">
      <c r="A136" s="5"/>
      <c r="B136" s="5"/>
      <c r="C136" s="5"/>
      <c r="D136" s="5"/>
      <c r="E136" s="5"/>
      <c r="F136" s="5"/>
      <c r="G136" s="5"/>
    </row>
    <row r="137" spans="1:7" x14ac:dyDescent="0.2">
      <c r="A137" s="5" t="s">
        <v>9</v>
      </c>
      <c r="B137" s="5"/>
      <c r="C137" s="5"/>
      <c r="D137" s="5"/>
      <c r="E137" s="5"/>
      <c r="F137" s="5"/>
      <c r="G137" s="5"/>
    </row>
    <row r="138" spans="1:7" x14ac:dyDescent="0.2">
      <c r="A138" s="5" t="s">
        <v>53</v>
      </c>
      <c r="B138" s="5">
        <v>-0.58132899999999998</v>
      </c>
      <c r="C138" s="5">
        <v>0.3760618</v>
      </c>
      <c r="D138" s="5">
        <v>-1.55</v>
      </c>
      <c r="E138" s="5">
        <v>0.122</v>
      </c>
      <c r="F138" s="5">
        <v>-1.318397</v>
      </c>
      <c r="G138" s="5">
        <v>0.15573870000000001</v>
      </c>
    </row>
    <row r="139" spans="1:7" x14ac:dyDescent="0.2">
      <c r="A139" s="5"/>
      <c r="B139" s="5"/>
      <c r="C139" s="5"/>
      <c r="D139" s="5"/>
      <c r="E139" s="5"/>
      <c r="F139" s="5"/>
      <c r="G139" s="5"/>
    </row>
    <row r="140" spans="1:7" x14ac:dyDescent="0.2">
      <c r="A140" s="5" t="s">
        <v>10</v>
      </c>
      <c r="B140" s="5"/>
      <c r="C140" s="5"/>
      <c r="D140" s="5"/>
      <c r="E140" s="5"/>
      <c r="F140" s="5"/>
      <c r="G140" s="5"/>
    </row>
    <row r="141" spans="1:7" x14ac:dyDescent="0.2">
      <c r="A141" s="5" t="s">
        <v>53</v>
      </c>
      <c r="B141" s="5">
        <v>2.0312400000000001E-2</v>
      </c>
      <c r="C141" s="5">
        <v>0.1298078</v>
      </c>
      <c r="D141" s="5">
        <v>0.16</v>
      </c>
      <c r="E141" s="5">
        <v>0.876</v>
      </c>
      <c r="F141" s="5">
        <v>-0.23410629999999999</v>
      </c>
      <c r="G141" s="5">
        <v>0.274731</v>
      </c>
    </row>
    <row r="142" spans="1:7" x14ac:dyDescent="0.2">
      <c r="A142" s="5"/>
      <c r="B142" s="5"/>
      <c r="C142" s="5"/>
      <c r="D142" s="5"/>
      <c r="E142" s="5"/>
      <c r="F142" s="5"/>
      <c r="G142" s="5"/>
    </row>
    <row r="143" spans="1:7" x14ac:dyDescent="0.2">
      <c r="A143" s="5" t="s">
        <v>11</v>
      </c>
      <c r="B143" s="5"/>
      <c r="C143" s="5"/>
      <c r="D143" s="5"/>
      <c r="E143" s="5"/>
      <c r="F143" s="5"/>
      <c r="G143" s="5"/>
    </row>
    <row r="144" spans="1:7" x14ac:dyDescent="0.2">
      <c r="A144" s="5" t="s">
        <v>53</v>
      </c>
      <c r="B144" s="5">
        <v>7.1776400000000004E-2</v>
      </c>
      <c r="C144" s="5">
        <v>0.32054670000000002</v>
      </c>
      <c r="D144" s="5">
        <v>0.22</v>
      </c>
      <c r="E144" s="5">
        <v>0.82299999999999995</v>
      </c>
      <c r="F144" s="5">
        <v>-0.55648350000000002</v>
      </c>
      <c r="G144" s="5">
        <v>0.7000364</v>
      </c>
    </row>
    <row r="145" spans="1:7" x14ac:dyDescent="0.2">
      <c r="A145" s="5"/>
      <c r="B145" s="5"/>
      <c r="C145" s="5"/>
      <c r="D145" s="5"/>
      <c r="E145" s="5"/>
      <c r="F145" s="5"/>
      <c r="G145" s="5"/>
    </row>
    <row r="146" spans="1:7" x14ac:dyDescent="0.2">
      <c r="A146" s="5" t="s">
        <v>55</v>
      </c>
      <c r="B146" s="5"/>
      <c r="C146" s="5"/>
      <c r="D146" s="5"/>
      <c r="E146" s="5"/>
      <c r="F146" s="5"/>
      <c r="G146" s="5"/>
    </row>
    <row r="147" spans="1:7" x14ac:dyDescent="0.2">
      <c r="A147" s="5" t="s">
        <v>53</v>
      </c>
      <c r="B147" s="5">
        <v>-0.4861258</v>
      </c>
      <c r="C147" s="5">
        <v>0.35068919999999998</v>
      </c>
      <c r="D147" s="5">
        <v>-1.39</v>
      </c>
      <c r="E147" s="5">
        <v>0.16600000000000001</v>
      </c>
      <c r="F147" s="5">
        <v>-1.1734640000000001</v>
      </c>
      <c r="G147" s="5">
        <v>0.20121249999999999</v>
      </c>
    </row>
    <row r="148" spans="1:7" x14ac:dyDescent="0.2">
      <c r="A148" s="5"/>
      <c r="B148" s="5"/>
      <c r="C148" s="5"/>
      <c r="D148" s="5"/>
      <c r="E148" s="5"/>
      <c r="F148" s="5"/>
      <c r="G148" s="5"/>
    </row>
    <row r="149" spans="1:7" x14ac:dyDescent="0.2">
      <c r="A149" s="5" t="s">
        <v>261</v>
      </c>
      <c r="B149" s="5"/>
      <c r="C149" s="5"/>
      <c r="D149" s="5"/>
      <c r="E149" s="5"/>
      <c r="F149" s="5"/>
      <c r="G149" s="5"/>
    </row>
    <row r="150" spans="1:7" x14ac:dyDescent="0.2">
      <c r="A150" s="5" t="s">
        <v>53</v>
      </c>
      <c r="B150" s="5">
        <v>-0.31730609999999998</v>
      </c>
      <c r="C150" s="5">
        <v>0.1439426</v>
      </c>
      <c r="D150" s="5">
        <v>-2.2000000000000002</v>
      </c>
      <c r="E150" s="5">
        <v>2.7E-2</v>
      </c>
      <c r="F150" s="5">
        <v>-0.59942839999999997</v>
      </c>
      <c r="G150" s="5">
        <v>-3.5183800000000001E-2</v>
      </c>
    </row>
    <row r="151" spans="1:7" x14ac:dyDescent="0.2">
      <c r="A151" s="5"/>
      <c r="B151" s="5"/>
      <c r="C151" s="5"/>
      <c r="D151" s="5"/>
      <c r="E151" s="5"/>
      <c r="F151" s="5"/>
      <c r="G151" s="5"/>
    </row>
    <row r="152" spans="1:7" x14ac:dyDescent="0.2">
      <c r="A152" s="5" t="s">
        <v>203</v>
      </c>
      <c r="B152" s="5"/>
      <c r="C152" s="5"/>
      <c r="D152" s="5"/>
      <c r="E152" s="5"/>
      <c r="F152" s="5"/>
      <c r="G152" s="5"/>
    </row>
    <row r="153" spans="1:7" x14ac:dyDescent="0.2">
      <c r="A153" s="5" t="s">
        <v>53</v>
      </c>
      <c r="B153" s="5">
        <v>-0.1342517</v>
      </c>
      <c r="C153" s="5">
        <v>7.7222299999999994E-2</v>
      </c>
      <c r="D153" s="5">
        <v>-1.74</v>
      </c>
      <c r="E153" s="5">
        <v>8.2000000000000003E-2</v>
      </c>
      <c r="F153" s="5">
        <v>-0.28560469999999999</v>
      </c>
      <c r="G153" s="5">
        <v>1.71013E-2</v>
      </c>
    </row>
    <row r="154" spans="1:7" x14ac:dyDescent="0.2">
      <c r="A154" s="5"/>
      <c r="B154" s="5"/>
      <c r="C154" s="5"/>
      <c r="D154" s="5"/>
      <c r="E154" s="5"/>
      <c r="F154" s="5"/>
      <c r="G154" s="5"/>
    </row>
    <row r="155" spans="1:7" x14ac:dyDescent="0.2">
      <c r="A155" s="5" t="s">
        <v>222</v>
      </c>
      <c r="B155" s="5"/>
      <c r="C155" s="5"/>
      <c r="D155" s="5"/>
      <c r="E155" s="5"/>
      <c r="F155" s="5"/>
      <c r="G155" s="5"/>
    </row>
    <row r="156" spans="1:7" x14ac:dyDescent="0.2">
      <c r="A156" s="5" t="s">
        <v>53</v>
      </c>
      <c r="B156" s="5">
        <v>-2.6790189999999998</v>
      </c>
      <c r="C156" s="5">
        <v>1.486008</v>
      </c>
      <c r="D156" s="5">
        <v>-1.8</v>
      </c>
      <c r="E156" s="5">
        <v>7.0999999999999994E-2</v>
      </c>
      <c r="F156" s="5">
        <v>-5.5915410000000003</v>
      </c>
      <c r="G156" s="5">
        <v>0.23350190000000001</v>
      </c>
    </row>
    <row r="157" spans="1:7" x14ac:dyDescent="0.2">
      <c r="A157" s="5"/>
      <c r="B157" s="5"/>
      <c r="C157" s="5"/>
      <c r="D157" s="5"/>
      <c r="E157" s="5"/>
      <c r="F157" s="5"/>
      <c r="G157" s="5"/>
    </row>
    <row r="158" spans="1:7" x14ac:dyDescent="0.2">
      <c r="A158" s="5" t="s">
        <v>50</v>
      </c>
      <c r="B158" s="5">
        <v>40.318469999999998</v>
      </c>
      <c r="C158" s="5">
        <v>19.702300000000001</v>
      </c>
      <c r="D158" s="5">
        <v>2.0499999999999998</v>
      </c>
      <c r="E158" s="5">
        <v>4.1000000000000002E-2</v>
      </c>
      <c r="F158" s="5">
        <v>1.702671</v>
      </c>
      <c r="G158" s="5">
        <v>78.934259999999995</v>
      </c>
    </row>
    <row r="159" spans="1:7" x14ac:dyDescent="0.2">
      <c r="A159" s="5"/>
      <c r="B159" s="5"/>
      <c r="C159" s="5"/>
      <c r="D159" s="5"/>
      <c r="E159" s="5"/>
      <c r="F159" s="5"/>
      <c r="G159" s="5"/>
    </row>
    <row r="160" spans="1:7" x14ac:dyDescent="0.2">
      <c r="A160" s="5" t="s">
        <v>55</v>
      </c>
      <c r="B160" s="5"/>
      <c r="C160" s="5"/>
      <c r="D160" s="5"/>
      <c r="E160" s="5"/>
      <c r="F160" s="5"/>
      <c r="G160" s="5"/>
    </row>
    <row r="161" spans="1:7" x14ac:dyDescent="0.2">
      <c r="A161" s="5" t="s">
        <v>6</v>
      </c>
      <c r="B161" s="5"/>
      <c r="C161" s="5"/>
      <c r="D161" s="5"/>
      <c r="E161" s="5"/>
      <c r="F161" s="5"/>
      <c r="G161" s="5"/>
    </row>
    <row r="162" spans="1:7" x14ac:dyDescent="0.2">
      <c r="A162" s="5" t="s">
        <v>53</v>
      </c>
      <c r="B162" s="5">
        <v>-0.16785749999999999</v>
      </c>
      <c r="C162" s="5">
        <v>0.2776903</v>
      </c>
      <c r="D162" s="5">
        <v>-0.6</v>
      </c>
      <c r="E162" s="5">
        <v>0.54600000000000004</v>
      </c>
      <c r="F162" s="5">
        <v>-0.71212050000000005</v>
      </c>
      <c r="G162" s="5">
        <v>0.3764054</v>
      </c>
    </row>
    <row r="163" spans="1:7" x14ac:dyDescent="0.2">
      <c r="A163" s="5"/>
      <c r="B163" s="5"/>
      <c r="C163" s="5"/>
      <c r="D163" s="5"/>
      <c r="E163" s="5"/>
      <c r="F163" s="5"/>
      <c r="G163" s="5"/>
    </row>
    <row r="164" spans="1:7" x14ac:dyDescent="0.2">
      <c r="A164" s="5" t="s">
        <v>260</v>
      </c>
      <c r="B164" s="5"/>
      <c r="C164" s="5"/>
      <c r="D164" s="5"/>
      <c r="E164" s="5"/>
      <c r="F164" s="5"/>
      <c r="G164" s="5"/>
    </row>
    <row r="165" spans="1:7" x14ac:dyDescent="0.2">
      <c r="A165" s="5" t="s">
        <v>53</v>
      </c>
      <c r="B165" s="5">
        <v>-0.22618540000000001</v>
      </c>
      <c r="C165" s="5">
        <v>7.2154899999999994E-2</v>
      </c>
      <c r="D165" s="5">
        <v>-3.13</v>
      </c>
      <c r="E165" s="5">
        <v>2E-3</v>
      </c>
      <c r="F165" s="5">
        <v>-0.3676064</v>
      </c>
      <c r="G165" s="5">
        <v>-8.4764400000000004E-2</v>
      </c>
    </row>
    <row r="166" spans="1:7" x14ac:dyDescent="0.2">
      <c r="A166" s="5"/>
      <c r="B166" s="5"/>
      <c r="C166" s="5"/>
      <c r="D166" s="5"/>
      <c r="E166" s="5"/>
      <c r="F166" s="5"/>
      <c r="G166" s="5"/>
    </row>
    <row r="167" spans="1:7" x14ac:dyDescent="0.2">
      <c r="A167" s="5" t="s">
        <v>9</v>
      </c>
      <c r="B167" s="5"/>
      <c r="C167" s="5"/>
      <c r="D167" s="5"/>
      <c r="E167" s="5"/>
      <c r="F167" s="5"/>
      <c r="G167" s="5"/>
    </row>
    <row r="168" spans="1:7" x14ac:dyDescent="0.2">
      <c r="A168" s="5" t="s">
        <v>53</v>
      </c>
      <c r="B168" s="5">
        <v>0.2417454</v>
      </c>
      <c r="C168" s="5">
        <v>0.32762989999999997</v>
      </c>
      <c r="D168" s="5">
        <v>0.74</v>
      </c>
      <c r="E168" s="5">
        <v>0.46100000000000002</v>
      </c>
      <c r="F168" s="5">
        <v>-0.40039750000000002</v>
      </c>
      <c r="G168" s="5">
        <v>0.88388820000000001</v>
      </c>
    </row>
    <row r="169" spans="1:7" x14ac:dyDescent="0.2">
      <c r="A169" s="5"/>
      <c r="B169" s="5"/>
      <c r="C169" s="5"/>
      <c r="D169" s="5"/>
      <c r="E169" s="5"/>
      <c r="F169" s="5"/>
      <c r="G169" s="5"/>
    </row>
    <row r="170" spans="1:7" x14ac:dyDescent="0.2">
      <c r="A170" s="5" t="s">
        <v>10</v>
      </c>
      <c r="B170" s="5"/>
      <c r="C170" s="5"/>
      <c r="D170" s="5"/>
      <c r="E170" s="5"/>
      <c r="F170" s="5"/>
      <c r="G170" s="5"/>
    </row>
    <row r="171" spans="1:7" x14ac:dyDescent="0.2">
      <c r="A171" s="5" t="s">
        <v>53</v>
      </c>
      <c r="B171" s="5">
        <v>-9.5117300000000002E-2</v>
      </c>
      <c r="C171" s="5">
        <v>0.1130903</v>
      </c>
      <c r="D171" s="5">
        <v>-0.84</v>
      </c>
      <c r="E171" s="5">
        <v>0.4</v>
      </c>
      <c r="F171" s="5">
        <v>-0.3167701</v>
      </c>
      <c r="G171" s="5">
        <v>0.1265356</v>
      </c>
    </row>
    <row r="172" spans="1:7" x14ac:dyDescent="0.2">
      <c r="A172" s="5"/>
      <c r="B172" s="5"/>
      <c r="C172" s="5"/>
      <c r="D172" s="5"/>
      <c r="E172" s="5"/>
      <c r="F172" s="5"/>
      <c r="G172" s="5"/>
    </row>
    <row r="173" spans="1:7" x14ac:dyDescent="0.2">
      <c r="A173" s="5" t="s">
        <v>11</v>
      </c>
      <c r="B173" s="5"/>
      <c r="C173" s="5"/>
      <c r="D173" s="5"/>
      <c r="E173" s="5"/>
      <c r="F173" s="5"/>
      <c r="G173" s="5"/>
    </row>
    <row r="174" spans="1:7" x14ac:dyDescent="0.2">
      <c r="A174" s="5" t="s">
        <v>53</v>
      </c>
      <c r="B174" s="5">
        <v>0.28192080000000003</v>
      </c>
      <c r="C174" s="5">
        <v>0.27926440000000002</v>
      </c>
      <c r="D174" s="5">
        <v>1.01</v>
      </c>
      <c r="E174" s="5">
        <v>0.313</v>
      </c>
      <c r="F174" s="5">
        <v>-0.26542739999999998</v>
      </c>
      <c r="G174" s="5">
        <v>0.82926889999999998</v>
      </c>
    </row>
    <row r="175" spans="1:7" x14ac:dyDescent="0.2">
      <c r="A175" s="5"/>
      <c r="B175" s="5"/>
      <c r="C175" s="5"/>
      <c r="D175" s="5"/>
      <c r="E175" s="5"/>
      <c r="F175" s="5"/>
      <c r="G175" s="5"/>
    </row>
    <row r="176" spans="1:7" x14ac:dyDescent="0.2">
      <c r="A176" s="5" t="s">
        <v>55</v>
      </c>
      <c r="B176" s="5"/>
      <c r="C176" s="5"/>
      <c r="D176" s="5"/>
      <c r="E176" s="5"/>
      <c r="F176" s="5"/>
      <c r="G176" s="5"/>
    </row>
    <row r="177" spans="1:7" x14ac:dyDescent="0.2">
      <c r="A177" s="5" t="s">
        <v>53</v>
      </c>
      <c r="B177" s="5">
        <v>0.69276919999999997</v>
      </c>
      <c r="C177" s="5">
        <v>0.30552499999999999</v>
      </c>
      <c r="D177" s="5">
        <v>2.27</v>
      </c>
      <c r="E177" s="5">
        <v>2.3E-2</v>
      </c>
      <c r="F177" s="5">
        <v>9.3951199999999999E-2</v>
      </c>
      <c r="G177" s="5">
        <v>1.291587</v>
      </c>
    </row>
    <row r="178" spans="1:7" x14ac:dyDescent="0.2">
      <c r="A178" s="5"/>
      <c r="B178" s="5"/>
      <c r="C178" s="5"/>
      <c r="D178" s="5"/>
      <c r="E178" s="5"/>
      <c r="F178" s="5"/>
      <c r="G178" s="5"/>
    </row>
    <row r="179" spans="1:7" x14ac:dyDescent="0.2">
      <c r="A179" s="5" t="s">
        <v>261</v>
      </c>
      <c r="B179" s="5"/>
      <c r="C179" s="5"/>
      <c r="D179" s="5"/>
      <c r="E179" s="5"/>
      <c r="F179" s="5"/>
      <c r="G179" s="5"/>
    </row>
    <row r="180" spans="1:7" x14ac:dyDescent="0.2">
      <c r="A180" s="5" t="s">
        <v>53</v>
      </c>
      <c r="B180" s="5">
        <v>1.57489E-2</v>
      </c>
      <c r="C180" s="5">
        <v>0.1254046</v>
      </c>
      <c r="D180" s="5">
        <v>0.13</v>
      </c>
      <c r="E180" s="5">
        <v>0.9</v>
      </c>
      <c r="F180" s="5">
        <v>-0.23003960000000001</v>
      </c>
      <c r="G180" s="5">
        <v>0.26153749999999998</v>
      </c>
    </row>
    <row r="181" spans="1:7" x14ac:dyDescent="0.2">
      <c r="A181" s="5"/>
      <c r="B181" s="5"/>
      <c r="C181" s="5"/>
      <c r="D181" s="5"/>
      <c r="E181" s="5"/>
      <c r="F181" s="5"/>
      <c r="G181" s="5"/>
    </row>
    <row r="182" spans="1:7" x14ac:dyDescent="0.2">
      <c r="A182" s="5" t="s">
        <v>203</v>
      </c>
      <c r="B182" s="5"/>
      <c r="C182" s="5"/>
      <c r="D182" s="5"/>
      <c r="E182" s="5"/>
      <c r="F182" s="5"/>
      <c r="G182" s="5"/>
    </row>
    <row r="183" spans="1:7" x14ac:dyDescent="0.2">
      <c r="A183" s="5" t="s">
        <v>53</v>
      </c>
      <c r="B183" s="5">
        <v>-3.4518000000000001E-3</v>
      </c>
      <c r="C183" s="5">
        <v>6.7277100000000006E-2</v>
      </c>
      <c r="D183" s="5">
        <v>-0.05</v>
      </c>
      <c r="E183" s="5">
        <v>0.95899999999999996</v>
      </c>
      <c r="F183" s="5">
        <v>-0.1353125</v>
      </c>
      <c r="G183" s="5">
        <v>0.12840889999999999</v>
      </c>
    </row>
    <row r="184" spans="1:7" x14ac:dyDescent="0.2">
      <c r="A184" s="5"/>
      <c r="B184" s="5"/>
      <c r="C184" s="5"/>
      <c r="D184" s="5"/>
      <c r="E184" s="5"/>
      <c r="F184" s="5"/>
      <c r="G184" s="5"/>
    </row>
    <row r="185" spans="1:7" x14ac:dyDescent="0.2">
      <c r="A185" s="5" t="s">
        <v>222</v>
      </c>
      <c r="B185" s="5"/>
      <c r="C185" s="5"/>
      <c r="D185" s="5"/>
      <c r="E185" s="5"/>
      <c r="F185" s="5"/>
      <c r="G185" s="5"/>
    </row>
    <row r="186" spans="1:7" x14ac:dyDescent="0.2">
      <c r="A186" s="5" t="s">
        <v>53</v>
      </c>
      <c r="B186" s="5">
        <v>1.859334</v>
      </c>
      <c r="C186" s="5">
        <v>1.294629</v>
      </c>
      <c r="D186" s="5">
        <v>1.44</v>
      </c>
      <c r="E186" s="5">
        <v>0.151</v>
      </c>
      <c r="F186" s="5">
        <v>-0.67809169999999996</v>
      </c>
      <c r="G186" s="5">
        <v>4.3967609999999997</v>
      </c>
    </row>
    <row r="187" spans="1:7" x14ac:dyDescent="0.2">
      <c r="A187" s="5"/>
      <c r="B187" s="5"/>
      <c r="C187" s="5"/>
      <c r="D187" s="5"/>
      <c r="E187" s="5"/>
      <c r="F187" s="5"/>
      <c r="G187" s="5"/>
    </row>
    <row r="188" spans="1:7" x14ac:dyDescent="0.2">
      <c r="A188" s="5" t="s">
        <v>50</v>
      </c>
      <c r="B188" s="5">
        <v>-20.862210000000001</v>
      </c>
      <c r="C188" s="5">
        <v>17.164899999999999</v>
      </c>
      <c r="D188" s="5">
        <v>-1.22</v>
      </c>
      <c r="E188" s="5">
        <v>0.224</v>
      </c>
      <c r="F188" s="5">
        <v>-54.50479</v>
      </c>
      <c r="G188" s="5">
        <v>12.78037</v>
      </c>
    </row>
    <row r="189" spans="1:7" x14ac:dyDescent="0.2">
      <c r="A189" s="5"/>
      <c r="B189" s="5"/>
      <c r="C189" s="5"/>
      <c r="D189" s="5"/>
      <c r="E189" s="5"/>
      <c r="F189" s="5"/>
      <c r="G189" s="5"/>
    </row>
    <row r="190" spans="1:7" x14ac:dyDescent="0.2">
      <c r="A190" s="5" t="s">
        <v>261</v>
      </c>
      <c r="B190" s="5"/>
      <c r="C190" s="5"/>
      <c r="D190" s="5"/>
      <c r="E190" s="5"/>
      <c r="F190" s="5"/>
      <c r="G190" s="5"/>
    </row>
    <row r="191" spans="1:7" x14ac:dyDescent="0.2">
      <c r="A191" s="5" t="s">
        <v>6</v>
      </c>
      <c r="B191" s="5"/>
      <c r="C191" s="5"/>
      <c r="D191" s="5"/>
      <c r="E191" s="5"/>
      <c r="F191" s="5"/>
      <c r="G191" s="5"/>
    </row>
    <row r="192" spans="1:7" x14ac:dyDescent="0.2">
      <c r="A192" s="5" t="s">
        <v>53</v>
      </c>
      <c r="B192" s="5">
        <v>-0.4801494</v>
      </c>
      <c r="C192" s="5">
        <v>0.3823936</v>
      </c>
      <c r="D192" s="5">
        <v>-1.26</v>
      </c>
      <c r="E192" s="5">
        <v>0.20899999999999999</v>
      </c>
      <c r="F192" s="5">
        <v>-1.229627</v>
      </c>
      <c r="G192" s="5">
        <v>0.26932820000000002</v>
      </c>
    </row>
    <row r="193" spans="1:7" x14ac:dyDescent="0.2">
      <c r="A193" s="5"/>
      <c r="B193" s="5"/>
      <c r="C193" s="5"/>
      <c r="D193" s="5"/>
      <c r="E193" s="5"/>
      <c r="F193" s="5"/>
      <c r="G193" s="5"/>
    </row>
    <row r="194" spans="1:7" x14ac:dyDescent="0.2">
      <c r="A194" s="5" t="s">
        <v>260</v>
      </c>
      <c r="B194" s="5"/>
      <c r="C194" s="5"/>
      <c r="D194" s="5"/>
      <c r="E194" s="5"/>
      <c r="F194" s="5"/>
      <c r="G194" s="5"/>
    </row>
    <row r="195" spans="1:7" x14ac:dyDescent="0.2">
      <c r="A195" s="5" t="s">
        <v>53</v>
      </c>
      <c r="B195" s="5">
        <v>0.17882960000000001</v>
      </c>
      <c r="C195" s="5">
        <v>9.9360900000000002E-2</v>
      </c>
      <c r="D195" s="5">
        <v>1.8</v>
      </c>
      <c r="E195" s="5">
        <v>7.1999999999999995E-2</v>
      </c>
      <c r="F195" s="5">
        <v>-1.5914299999999999E-2</v>
      </c>
      <c r="G195" s="5">
        <v>0.3735735</v>
      </c>
    </row>
    <row r="196" spans="1:7" x14ac:dyDescent="0.2">
      <c r="A196" s="5"/>
      <c r="B196" s="5"/>
      <c r="C196" s="5"/>
      <c r="D196" s="5"/>
      <c r="E196" s="5"/>
      <c r="F196" s="5"/>
      <c r="G196" s="5"/>
    </row>
    <row r="197" spans="1:7" x14ac:dyDescent="0.2">
      <c r="A197" s="5" t="s">
        <v>9</v>
      </c>
      <c r="B197" s="5"/>
      <c r="C197" s="5"/>
      <c r="D197" s="5"/>
      <c r="E197" s="5"/>
      <c r="F197" s="5"/>
      <c r="G197" s="5"/>
    </row>
    <row r="198" spans="1:7" x14ac:dyDescent="0.2">
      <c r="A198" s="5" t="s">
        <v>53</v>
      </c>
      <c r="B198" s="5">
        <v>0.21525169999999999</v>
      </c>
      <c r="C198" s="5">
        <v>0.45116289999999998</v>
      </c>
      <c r="D198" s="5">
        <v>0.48</v>
      </c>
      <c r="E198" s="5">
        <v>0.63300000000000001</v>
      </c>
      <c r="F198" s="5">
        <v>-0.66901140000000003</v>
      </c>
      <c r="G198" s="5">
        <v>1.099515</v>
      </c>
    </row>
    <row r="199" spans="1:7" x14ac:dyDescent="0.2">
      <c r="A199" s="5"/>
      <c r="B199" s="5"/>
      <c r="C199" s="5"/>
      <c r="D199" s="5"/>
      <c r="E199" s="5"/>
      <c r="F199" s="5"/>
      <c r="G199" s="5"/>
    </row>
    <row r="200" spans="1:7" x14ac:dyDescent="0.2">
      <c r="A200" s="5" t="s">
        <v>10</v>
      </c>
      <c r="B200" s="5"/>
      <c r="C200" s="5"/>
      <c r="D200" s="5"/>
      <c r="E200" s="5"/>
      <c r="F200" s="5"/>
      <c r="G200" s="5"/>
    </row>
    <row r="201" spans="1:7" x14ac:dyDescent="0.2">
      <c r="A201" s="5" t="s">
        <v>53</v>
      </c>
      <c r="B201" s="5">
        <v>0.24480669999999999</v>
      </c>
      <c r="C201" s="5">
        <v>0.15573100000000001</v>
      </c>
      <c r="D201" s="5">
        <v>1.57</v>
      </c>
      <c r="E201" s="5">
        <v>0.11600000000000001</v>
      </c>
      <c r="F201" s="5">
        <v>-6.0420399999999999E-2</v>
      </c>
      <c r="G201" s="5">
        <v>0.55003380000000002</v>
      </c>
    </row>
    <row r="202" spans="1:7" x14ac:dyDescent="0.2">
      <c r="A202" s="5"/>
      <c r="B202" s="5"/>
      <c r="C202" s="5"/>
      <c r="D202" s="5"/>
      <c r="E202" s="5"/>
      <c r="F202" s="5"/>
      <c r="G202" s="5"/>
    </row>
    <row r="203" spans="1:7" x14ac:dyDescent="0.2">
      <c r="A203" s="5" t="s">
        <v>11</v>
      </c>
      <c r="B203" s="5"/>
      <c r="C203" s="5"/>
      <c r="D203" s="5"/>
      <c r="E203" s="5"/>
      <c r="F203" s="5"/>
      <c r="G203" s="5"/>
    </row>
    <row r="204" spans="1:7" x14ac:dyDescent="0.2">
      <c r="A204" s="5" t="s">
        <v>53</v>
      </c>
      <c r="B204" s="5">
        <v>0.54481400000000002</v>
      </c>
      <c r="C204" s="5">
        <v>0.38456119999999999</v>
      </c>
      <c r="D204" s="5">
        <v>1.42</v>
      </c>
      <c r="E204" s="5">
        <v>0.157</v>
      </c>
      <c r="F204" s="5">
        <v>-0.20891209999999999</v>
      </c>
      <c r="G204" s="5">
        <v>1.29854</v>
      </c>
    </row>
    <row r="205" spans="1:7" x14ac:dyDescent="0.2">
      <c r="A205" s="5"/>
      <c r="B205" s="5"/>
      <c r="C205" s="5"/>
      <c r="D205" s="5"/>
      <c r="E205" s="5"/>
      <c r="F205" s="5"/>
      <c r="G205" s="5"/>
    </row>
    <row r="206" spans="1:7" x14ac:dyDescent="0.2">
      <c r="A206" s="5" t="s">
        <v>55</v>
      </c>
      <c r="B206" s="5"/>
      <c r="C206" s="5"/>
      <c r="D206" s="5"/>
      <c r="E206" s="5"/>
      <c r="F206" s="5"/>
      <c r="G206" s="5"/>
    </row>
    <row r="207" spans="1:7" x14ac:dyDescent="0.2">
      <c r="A207" s="5" t="s">
        <v>53</v>
      </c>
      <c r="B207" s="5">
        <v>0.5221557</v>
      </c>
      <c r="C207" s="5">
        <v>0.42072330000000002</v>
      </c>
      <c r="D207" s="5">
        <v>1.24</v>
      </c>
      <c r="E207" s="5">
        <v>0.215</v>
      </c>
      <c r="F207" s="5">
        <v>-0.30244690000000002</v>
      </c>
      <c r="G207" s="5">
        <v>1.3467579999999999</v>
      </c>
    </row>
    <row r="208" spans="1:7" x14ac:dyDescent="0.2">
      <c r="A208" s="5"/>
      <c r="B208" s="5"/>
      <c r="C208" s="5"/>
      <c r="D208" s="5"/>
      <c r="E208" s="5"/>
      <c r="F208" s="5"/>
      <c r="G208" s="5"/>
    </row>
    <row r="209" spans="1:7" x14ac:dyDescent="0.2">
      <c r="A209" s="5" t="s">
        <v>261</v>
      </c>
      <c r="B209" s="5"/>
      <c r="C209" s="5"/>
      <c r="D209" s="5"/>
      <c r="E209" s="5"/>
      <c r="F209" s="5"/>
      <c r="G209" s="5"/>
    </row>
    <row r="210" spans="1:7" x14ac:dyDescent="0.2">
      <c r="A210" s="5" t="s">
        <v>53</v>
      </c>
      <c r="B210" s="5">
        <v>0.23106289999999999</v>
      </c>
      <c r="C210" s="5">
        <v>0.17268849999999999</v>
      </c>
      <c r="D210" s="5">
        <v>1.34</v>
      </c>
      <c r="E210" s="5">
        <v>0.18099999999999999</v>
      </c>
      <c r="F210" s="5">
        <v>-0.10740039999999999</v>
      </c>
      <c r="G210" s="5">
        <v>0.56952619999999998</v>
      </c>
    </row>
    <row r="211" spans="1:7" x14ac:dyDescent="0.2">
      <c r="A211" s="5"/>
      <c r="B211" s="5"/>
      <c r="C211" s="5"/>
      <c r="D211" s="5"/>
      <c r="E211" s="5"/>
      <c r="F211" s="5"/>
      <c r="G211" s="5"/>
    </row>
    <row r="212" spans="1:7" x14ac:dyDescent="0.2">
      <c r="A212" s="5" t="s">
        <v>203</v>
      </c>
      <c r="B212" s="5"/>
      <c r="C212" s="5"/>
      <c r="D212" s="5"/>
      <c r="E212" s="5"/>
      <c r="F212" s="5"/>
      <c r="G212" s="5"/>
    </row>
    <row r="213" spans="1:7" x14ac:dyDescent="0.2">
      <c r="A213" s="5" t="s">
        <v>53</v>
      </c>
      <c r="B213" s="5">
        <v>-0.18791379999999999</v>
      </c>
      <c r="C213" s="5">
        <v>9.2644000000000004E-2</v>
      </c>
      <c r="D213" s="5">
        <v>-2.0299999999999998</v>
      </c>
      <c r="E213" s="5">
        <v>4.2999999999999997E-2</v>
      </c>
      <c r="F213" s="5">
        <v>-0.3694926</v>
      </c>
      <c r="G213" s="5">
        <v>-6.3350000000000004E-3</v>
      </c>
    </row>
    <row r="214" spans="1:7" x14ac:dyDescent="0.2">
      <c r="A214" s="5"/>
      <c r="B214" s="5"/>
      <c r="C214" s="5"/>
      <c r="D214" s="5"/>
      <c r="E214" s="5"/>
      <c r="F214" s="5"/>
      <c r="G214" s="5"/>
    </row>
    <row r="215" spans="1:7" x14ac:dyDescent="0.2">
      <c r="A215" s="5" t="s">
        <v>222</v>
      </c>
      <c r="B215" s="5"/>
      <c r="C215" s="5"/>
      <c r="D215" s="5"/>
      <c r="E215" s="5"/>
      <c r="F215" s="5"/>
      <c r="G215" s="5"/>
    </row>
    <row r="216" spans="1:7" x14ac:dyDescent="0.2">
      <c r="A216" s="5" t="s">
        <v>53</v>
      </c>
      <c r="B216" s="5">
        <v>-3.334746</v>
      </c>
      <c r="C216" s="5">
        <v>1.782769</v>
      </c>
      <c r="D216" s="5">
        <v>-1.87</v>
      </c>
      <c r="E216" s="5">
        <v>6.0999999999999999E-2</v>
      </c>
      <c r="F216" s="5">
        <v>-6.8289099999999996</v>
      </c>
      <c r="G216" s="5">
        <v>0.15941730000000001</v>
      </c>
    </row>
    <row r="217" spans="1:7" x14ac:dyDescent="0.2">
      <c r="A217" s="5"/>
      <c r="B217" s="5"/>
      <c r="C217" s="5"/>
      <c r="D217" s="5"/>
      <c r="E217" s="5"/>
      <c r="F217" s="5"/>
      <c r="G217" s="5"/>
    </row>
    <row r="218" spans="1:7" x14ac:dyDescent="0.2">
      <c r="A218" s="5" t="s">
        <v>50</v>
      </c>
      <c r="B218" s="5">
        <v>41.505040000000001</v>
      </c>
      <c r="C218" s="5">
        <v>23.63693</v>
      </c>
      <c r="D218" s="5">
        <v>1.76</v>
      </c>
      <c r="E218" s="5">
        <v>7.9000000000000001E-2</v>
      </c>
      <c r="F218" s="5">
        <v>-4.8224939999999998</v>
      </c>
      <c r="G218" s="5">
        <v>87.832570000000004</v>
      </c>
    </row>
    <row r="219" spans="1:7" x14ac:dyDescent="0.2">
      <c r="A219" s="5"/>
      <c r="B219" s="5"/>
      <c r="C219" s="5"/>
      <c r="D219" s="5"/>
      <c r="E219" s="5"/>
      <c r="F219" s="5"/>
      <c r="G219" s="5"/>
    </row>
    <row r="220" spans="1:7" x14ac:dyDescent="0.2">
      <c r="A220" s="5" t="s">
        <v>203</v>
      </c>
      <c r="B220" s="5"/>
      <c r="C220" s="5"/>
      <c r="D220" s="5"/>
      <c r="E220" s="5"/>
      <c r="F220" s="5"/>
      <c r="G220" s="5"/>
    </row>
    <row r="221" spans="1:7" x14ac:dyDescent="0.2">
      <c r="A221" s="5" t="s">
        <v>6</v>
      </c>
      <c r="B221" s="5"/>
      <c r="C221" s="5"/>
      <c r="D221" s="5"/>
      <c r="E221" s="5"/>
      <c r="F221" s="5"/>
      <c r="G221" s="5"/>
    </row>
    <row r="222" spans="1:7" x14ac:dyDescent="0.2">
      <c r="A222" s="5" t="s">
        <v>53</v>
      </c>
      <c r="B222" s="5">
        <v>0.29494500000000001</v>
      </c>
      <c r="C222" s="5">
        <v>0.46573890000000001</v>
      </c>
      <c r="D222" s="5">
        <v>0.63</v>
      </c>
      <c r="E222" s="5">
        <v>0.52700000000000002</v>
      </c>
      <c r="F222" s="5">
        <v>-0.61788650000000001</v>
      </c>
      <c r="G222" s="5">
        <v>1.2077770000000001</v>
      </c>
    </row>
    <row r="223" spans="1:7" x14ac:dyDescent="0.2">
      <c r="A223" s="5"/>
      <c r="B223" s="5"/>
      <c r="C223" s="5"/>
      <c r="D223" s="5"/>
      <c r="E223" s="5"/>
      <c r="F223" s="5"/>
      <c r="G223" s="5"/>
    </row>
    <row r="224" spans="1:7" x14ac:dyDescent="0.2">
      <c r="A224" s="5" t="s">
        <v>260</v>
      </c>
      <c r="B224" s="5"/>
      <c r="C224" s="5"/>
      <c r="D224" s="5"/>
      <c r="E224" s="5"/>
      <c r="F224" s="5"/>
      <c r="G224" s="5"/>
    </row>
    <row r="225" spans="1:7" x14ac:dyDescent="0.2">
      <c r="A225" s="5" t="s">
        <v>53</v>
      </c>
      <c r="B225" s="5">
        <v>-1.1673260000000001</v>
      </c>
      <c r="C225" s="5">
        <v>0.1210174</v>
      </c>
      <c r="D225" s="5">
        <v>-9.65</v>
      </c>
      <c r="E225" s="5">
        <v>0</v>
      </c>
      <c r="F225" s="5">
        <v>-1.4045160000000001</v>
      </c>
      <c r="G225" s="5">
        <v>-0.93013670000000004</v>
      </c>
    </row>
    <row r="226" spans="1:7" x14ac:dyDescent="0.2">
      <c r="A226" s="5"/>
      <c r="B226" s="5"/>
      <c r="C226" s="5"/>
      <c r="D226" s="5"/>
      <c r="E226" s="5"/>
      <c r="F226" s="5"/>
      <c r="G226" s="5"/>
    </row>
    <row r="227" spans="1:7" x14ac:dyDescent="0.2">
      <c r="A227" s="5" t="s">
        <v>9</v>
      </c>
      <c r="B227" s="5"/>
      <c r="C227" s="5"/>
      <c r="D227" s="5"/>
      <c r="E227" s="5"/>
      <c r="F227" s="5"/>
      <c r="G227" s="5"/>
    </row>
    <row r="228" spans="1:7" x14ac:dyDescent="0.2">
      <c r="A228" s="5" t="s">
        <v>53</v>
      </c>
      <c r="B228" s="5">
        <v>8.1608600000000003E-2</v>
      </c>
      <c r="C228" s="5">
        <v>0.54949709999999996</v>
      </c>
      <c r="D228" s="5">
        <v>0.15</v>
      </c>
      <c r="E228" s="5">
        <v>0.88200000000000001</v>
      </c>
      <c r="F228" s="5">
        <v>-0.99538590000000005</v>
      </c>
      <c r="G228" s="5">
        <v>1.158603</v>
      </c>
    </row>
    <row r="229" spans="1:7" x14ac:dyDescent="0.2">
      <c r="A229" s="5"/>
      <c r="B229" s="5"/>
      <c r="C229" s="5"/>
      <c r="D229" s="5"/>
      <c r="E229" s="5"/>
      <c r="F229" s="5"/>
      <c r="G229" s="5"/>
    </row>
    <row r="230" spans="1:7" x14ac:dyDescent="0.2">
      <c r="A230" s="5" t="s">
        <v>10</v>
      </c>
      <c r="B230" s="5"/>
      <c r="C230" s="5"/>
      <c r="D230" s="5"/>
      <c r="E230" s="5"/>
      <c r="F230" s="5"/>
      <c r="G230" s="5"/>
    </row>
    <row r="231" spans="1:7" x14ac:dyDescent="0.2">
      <c r="A231" s="5" t="s">
        <v>53</v>
      </c>
      <c r="B231" s="5">
        <v>-3.2604899999999999E-2</v>
      </c>
      <c r="C231" s="5">
        <v>0.1896737</v>
      </c>
      <c r="D231" s="5">
        <v>-0.17</v>
      </c>
      <c r="E231" s="5">
        <v>0.86399999999999999</v>
      </c>
      <c r="F231" s="5">
        <v>-0.40435850000000001</v>
      </c>
      <c r="G231" s="5">
        <v>0.33914860000000002</v>
      </c>
    </row>
    <row r="232" spans="1:7" x14ac:dyDescent="0.2">
      <c r="A232" s="5"/>
      <c r="B232" s="5"/>
      <c r="C232" s="5"/>
      <c r="D232" s="5"/>
      <c r="E232" s="5"/>
      <c r="F232" s="5"/>
      <c r="G232" s="5"/>
    </row>
    <row r="233" spans="1:7" x14ac:dyDescent="0.2">
      <c r="A233" s="5" t="s">
        <v>11</v>
      </c>
      <c r="B233" s="5"/>
      <c r="C233" s="5"/>
      <c r="D233" s="5"/>
      <c r="E233" s="5"/>
      <c r="F233" s="5"/>
      <c r="G233" s="5"/>
    </row>
    <row r="234" spans="1:7" x14ac:dyDescent="0.2">
      <c r="A234" s="5" t="s">
        <v>53</v>
      </c>
      <c r="B234" s="5">
        <v>-0.44914589999999999</v>
      </c>
      <c r="C234" s="5">
        <v>0.46837899999999999</v>
      </c>
      <c r="D234" s="5">
        <v>-0.96</v>
      </c>
      <c r="E234" s="5">
        <v>0.33800000000000002</v>
      </c>
      <c r="F234" s="5">
        <v>-1.3671519999999999</v>
      </c>
      <c r="G234" s="5">
        <v>0.4688601</v>
      </c>
    </row>
    <row r="235" spans="1:7" x14ac:dyDescent="0.2">
      <c r="A235" s="5"/>
      <c r="B235" s="5"/>
      <c r="C235" s="5"/>
      <c r="D235" s="5"/>
      <c r="E235" s="5"/>
      <c r="F235" s="5"/>
      <c r="G235" s="5"/>
    </row>
    <row r="236" spans="1:7" x14ac:dyDescent="0.2">
      <c r="A236" s="5" t="s">
        <v>55</v>
      </c>
      <c r="B236" s="5"/>
      <c r="C236" s="5"/>
      <c r="D236" s="5"/>
      <c r="E236" s="5"/>
      <c r="F236" s="5"/>
      <c r="G236" s="5"/>
    </row>
    <row r="237" spans="1:7" x14ac:dyDescent="0.2">
      <c r="A237" s="5" t="s">
        <v>53</v>
      </c>
      <c r="B237" s="5">
        <v>0.20624980000000001</v>
      </c>
      <c r="C237" s="5">
        <v>0.51242290000000001</v>
      </c>
      <c r="D237" s="5">
        <v>0.4</v>
      </c>
      <c r="E237" s="5">
        <v>0.68700000000000006</v>
      </c>
      <c r="F237" s="5">
        <v>-0.79808069999999998</v>
      </c>
      <c r="G237" s="5">
        <v>1.21058</v>
      </c>
    </row>
    <row r="238" spans="1:7" x14ac:dyDescent="0.2">
      <c r="A238" s="5"/>
      <c r="B238" s="5"/>
      <c r="C238" s="5"/>
      <c r="D238" s="5"/>
      <c r="E238" s="5"/>
      <c r="F238" s="5"/>
      <c r="G238" s="5"/>
    </row>
    <row r="239" spans="1:7" x14ac:dyDescent="0.2">
      <c r="A239" s="5" t="s">
        <v>261</v>
      </c>
      <c r="B239" s="5"/>
      <c r="C239" s="5"/>
      <c r="D239" s="5"/>
      <c r="E239" s="5"/>
      <c r="F239" s="5"/>
      <c r="G239" s="5"/>
    </row>
    <row r="240" spans="1:7" x14ac:dyDescent="0.2">
      <c r="A240" s="5" t="s">
        <v>53</v>
      </c>
      <c r="B240" s="5">
        <v>-0.46847319999999998</v>
      </c>
      <c r="C240" s="5">
        <v>0.21032719999999999</v>
      </c>
      <c r="D240" s="5">
        <v>-2.23</v>
      </c>
      <c r="E240" s="5">
        <v>2.5999999999999999E-2</v>
      </c>
      <c r="F240" s="5">
        <v>-0.88070689999999996</v>
      </c>
      <c r="G240" s="5">
        <v>-5.6239400000000002E-2</v>
      </c>
    </row>
    <row r="241" spans="1:7" x14ac:dyDescent="0.2">
      <c r="A241" s="5"/>
      <c r="B241" s="5"/>
      <c r="C241" s="5"/>
      <c r="D241" s="5"/>
      <c r="E241" s="5"/>
      <c r="F241" s="5"/>
      <c r="G241" s="5"/>
    </row>
    <row r="242" spans="1:7" x14ac:dyDescent="0.2">
      <c r="A242" s="5" t="s">
        <v>203</v>
      </c>
      <c r="B242" s="5"/>
      <c r="C242" s="5"/>
      <c r="D242" s="5"/>
      <c r="E242" s="5"/>
      <c r="F242" s="5"/>
      <c r="G242" s="5"/>
    </row>
    <row r="243" spans="1:7" x14ac:dyDescent="0.2">
      <c r="A243" s="5" t="s">
        <v>53</v>
      </c>
      <c r="B243" s="5">
        <v>0.68773150000000005</v>
      </c>
      <c r="C243" s="5">
        <v>0.1128364</v>
      </c>
      <c r="D243" s="5">
        <v>6.09</v>
      </c>
      <c r="E243" s="5">
        <v>0</v>
      </c>
      <c r="F243" s="5">
        <v>0.4665763</v>
      </c>
      <c r="G243" s="5">
        <v>0.90888670000000005</v>
      </c>
    </row>
    <row r="244" spans="1:7" x14ac:dyDescent="0.2">
      <c r="A244" s="5"/>
      <c r="B244" s="5"/>
      <c r="C244" s="5"/>
      <c r="D244" s="5"/>
      <c r="E244" s="5"/>
      <c r="F244" s="5"/>
      <c r="G244" s="5"/>
    </row>
    <row r="245" spans="1:7" x14ac:dyDescent="0.2">
      <c r="A245" s="5" t="s">
        <v>222</v>
      </c>
      <c r="B245" s="5"/>
      <c r="C245" s="5"/>
      <c r="D245" s="5"/>
      <c r="E245" s="5"/>
      <c r="F245" s="5"/>
      <c r="G245" s="5"/>
    </row>
    <row r="246" spans="1:7" x14ac:dyDescent="0.2">
      <c r="A246" s="5" t="s">
        <v>53</v>
      </c>
      <c r="B246" s="5">
        <v>-3.6321150000000002</v>
      </c>
      <c r="C246" s="5">
        <v>2.1713369999999999</v>
      </c>
      <c r="D246" s="5">
        <v>-1.67</v>
      </c>
      <c r="E246" s="5">
        <v>9.4E-2</v>
      </c>
      <c r="F246" s="5">
        <v>-7.8878570000000003</v>
      </c>
      <c r="G246" s="5">
        <v>0.62362609999999996</v>
      </c>
    </row>
    <row r="247" spans="1:7" x14ac:dyDescent="0.2">
      <c r="A247" s="5"/>
      <c r="B247" s="5"/>
      <c r="C247" s="5"/>
      <c r="D247" s="5"/>
      <c r="E247" s="5"/>
      <c r="F247" s="5"/>
      <c r="G247" s="5"/>
    </row>
    <row r="248" spans="1:7" x14ac:dyDescent="0.2">
      <c r="A248" s="5" t="s">
        <v>50</v>
      </c>
      <c r="B248" s="5">
        <v>52.348120000000002</v>
      </c>
      <c r="C248" s="5">
        <v>28.78876</v>
      </c>
      <c r="D248" s="5">
        <v>1.82</v>
      </c>
      <c r="E248" s="5">
        <v>6.9000000000000006E-2</v>
      </c>
      <c r="F248" s="5">
        <v>-4.0768240000000002</v>
      </c>
      <c r="G248" s="5">
        <v>108.7731</v>
      </c>
    </row>
    <row r="249" spans="1:7" x14ac:dyDescent="0.2">
      <c r="A249" s="5"/>
      <c r="B249" s="5"/>
      <c r="C249" s="5"/>
      <c r="D249" s="5"/>
      <c r="E249" s="5"/>
      <c r="F249" s="5"/>
      <c r="G249" s="5"/>
    </row>
    <row r="250" spans="1:7" x14ac:dyDescent="0.2">
      <c r="A250" s="5" t="s">
        <v>222</v>
      </c>
      <c r="B250" s="5"/>
      <c r="C250" s="5"/>
      <c r="D250" s="5"/>
      <c r="E250" s="5"/>
      <c r="F250" s="5"/>
      <c r="G250" s="5"/>
    </row>
    <row r="251" spans="1:7" x14ac:dyDescent="0.2">
      <c r="A251" s="5" t="s">
        <v>6</v>
      </c>
      <c r="B251" s="5"/>
      <c r="C251" s="5"/>
      <c r="D251" s="5"/>
      <c r="E251" s="5"/>
      <c r="F251" s="5"/>
      <c r="G251" s="5"/>
    </row>
    <row r="252" spans="1:7" x14ac:dyDescent="0.2">
      <c r="A252" s="5" t="s">
        <v>53</v>
      </c>
      <c r="B252" s="5">
        <v>-7.4900000000000003E-6</v>
      </c>
      <c r="C252" s="5">
        <v>1.5650000000000001E-4</v>
      </c>
      <c r="D252" s="5">
        <v>-0.05</v>
      </c>
      <c r="E252" s="5">
        <v>0.96199999999999997</v>
      </c>
      <c r="F252" s="5">
        <v>-3.143E-4</v>
      </c>
      <c r="G252" s="5">
        <v>2.9930000000000001E-4</v>
      </c>
    </row>
    <row r="253" spans="1:7" x14ac:dyDescent="0.2">
      <c r="A253" s="5"/>
      <c r="B253" s="5"/>
      <c r="C253" s="5"/>
      <c r="D253" s="5"/>
      <c r="E253" s="5"/>
      <c r="F253" s="5"/>
      <c r="G253" s="5"/>
    </row>
    <row r="254" spans="1:7" x14ac:dyDescent="0.2">
      <c r="A254" s="5" t="s">
        <v>260</v>
      </c>
      <c r="B254" s="5"/>
      <c r="C254" s="5"/>
      <c r="D254" s="5"/>
      <c r="E254" s="5"/>
      <c r="F254" s="5"/>
      <c r="G254" s="5"/>
    </row>
    <row r="255" spans="1:7" x14ac:dyDescent="0.2">
      <c r="A255" s="5" t="s">
        <v>53</v>
      </c>
      <c r="B255" s="5">
        <v>-7.2399999999999998E-5</v>
      </c>
      <c r="C255" s="5">
        <v>4.07E-5</v>
      </c>
      <c r="D255" s="5">
        <v>-1.78</v>
      </c>
      <c r="E255" s="5">
        <v>7.4999999999999997E-2</v>
      </c>
      <c r="F255" s="5">
        <v>-1.5210000000000001E-4</v>
      </c>
      <c r="G255" s="5">
        <v>7.3499999999999999E-6</v>
      </c>
    </row>
    <row r="256" spans="1:7" x14ac:dyDescent="0.2">
      <c r="A256" s="5"/>
      <c r="B256" s="5"/>
      <c r="C256" s="5"/>
      <c r="D256" s="5"/>
      <c r="E256" s="5"/>
      <c r="F256" s="5"/>
      <c r="G256" s="5"/>
    </row>
    <row r="257" spans="1:7" x14ac:dyDescent="0.2">
      <c r="A257" s="5" t="s">
        <v>9</v>
      </c>
      <c r="B257" s="5"/>
      <c r="C257" s="5"/>
      <c r="D257" s="5"/>
      <c r="E257" s="5"/>
      <c r="F257" s="5"/>
      <c r="G257" s="5"/>
    </row>
    <row r="258" spans="1:7" x14ac:dyDescent="0.2">
      <c r="A258" s="5" t="s">
        <v>53</v>
      </c>
      <c r="B258" s="5">
        <v>3.54E-5</v>
      </c>
      <c r="C258" s="5">
        <v>1.8469999999999999E-4</v>
      </c>
      <c r="D258" s="5">
        <v>0.19</v>
      </c>
      <c r="E258" s="5">
        <v>0.84799999999999998</v>
      </c>
      <c r="F258" s="5">
        <v>-3.2650000000000002E-4</v>
      </c>
      <c r="G258" s="5">
        <v>3.9740000000000001E-4</v>
      </c>
    </row>
    <row r="259" spans="1:7" x14ac:dyDescent="0.2">
      <c r="A259" s="5"/>
      <c r="B259" s="5"/>
      <c r="C259" s="5"/>
      <c r="D259" s="5"/>
      <c r="E259" s="5"/>
      <c r="F259" s="5"/>
      <c r="G259" s="5"/>
    </row>
    <row r="260" spans="1:7" x14ac:dyDescent="0.2">
      <c r="A260" s="5" t="s">
        <v>10</v>
      </c>
      <c r="B260" s="5"/>
      <c r="C260" s="5"/>
      <c r="D260" s="5"/>
      <c r="E260" s="5"/>
      <c r="F260" s="5"/>
      <c r="G260" s="5"/>
    </row>
    <row r="261" spans="1:7" x14ac:dyDescent="0.2">
      <c r="A261" s="5" t="s">
        <v>53</v>
      </c>
      <c r="B261" s="5">
        <v>-5.6400000000000002E-5</v>
      </c>
      <c r="C261" s="5">
        <v>6.3800000000000006E-5</v>
      </c>
      <c r="D261" s="5">
        <v>-0.89</v>
      </c>
      <c r="E261" s="5">
        <v>0.376</v>
      </c>
      <c r="F261" s="5">
        <v>-1.8139999999999999E-4</v>
      </c>
      <c r="G261" s="5">
        <v>6.8499999999999998E-5</v>
      </c>
    </row>
    <row r="262" spans="1:7" x14ac:dyDescent="0.2">
      <c r="A262" s="5"/>
      <c r="B262" s="5"/>
      <c r="C262" s="5"/>
      <c r="D262" s="5"/>
      <c r="E262" s="5"/>
      <c r="F262" s="5"/>
      <c r="G262" s="5"/>
    </row>
    <row r="263" spans="1:7" x14ac:dyDescent="0.2">
      <c r="A263" s="5" t="s">
        <v>11</v>
      </c>
      <c r="B263" s="5"/>
      <c r="C263" s="5"/>
      <c r="D263" s="5"/>
      <c r="E263" s="5"/>
      <c r="F263" s="5"/>
      <c r="G263" s="5"/>
    </row>
    <row r="264" spans="1:7" x14ac:dyDescent="0.2">
      <c r="A264" s="5" t="s">
        <v>53</v>
      </c>
      <c r="B264" s="5">
        <v>-1.316E-4</v>
      </c>
      <c r="C264" s="5">
        <v>1.574E-4</v>
      </c>
      <c r="D264" s="5">
        <v>-0.84</v>
      </c>
      <c r="E264" s="5">
        <v>0.40300000000000002</v>
      </c>
      <c r="F264" s="5">
        <v>-4.4020000000000002E-4</v>
      </c>
      <c r="G264" s="5">
        <v>1.7689999999999999E-4</v>
      </c>
    </row>
    <row r="265" spans="1:7" x14ac:dyDescent="0.2">
      <c r="A265" s="5"/>
      <c r="B265" s="5"/>
      <c r="C265" s="5"/>
      <c r="D265" s="5"/>
      <c r="E265" s="5"/>
      <c r="F265" s="5"/>
      <c r="G265" s="5"/>
    </row>
    <row r="266" spans="1:7" x14ac:dyDescent="0.2">
      <c r="A266" s="5" t="s">
        <v>55</v>
      </c>
      <c r="B266" s="5"/>
      <c r="C266" s="5"/>
      <c r="D266" s="5"/>
      <c r="E266" s="5"/>
      <c r="F266" s="5"/>
      <c r="G266" s="5"/>
    </row>
    <row r="267" spans="1:7" x14ac:dyDescent="0.2">
      <c r="A267" s="5" t="s">
        <v>53</v>
      </c>
      <c r="B267" s="5">
        <v>2.185E-4</v>
      </c>
      <c r="C267" s="5">
        <v>1.7220000000000001E-4</v>
      </c>
      <c r="D267" s="5">
        <v>1.27</v>
      </c>
      <c r="E267" s="5">
        <v>0.20499999999999999</v>
      </c>
      <c r="F267" s="5">
        <v>-1.1909999999999999E-4</v>
      </c>
      <c r="G267" s="5">
        <v>5.5599999999999996E-4</v>
      </c>
    </row>
    <row r="268" spans="1:7" x14ac:dyDescent="0.2">
      <c r="A268" s="5"/>
      <c r="B268" s="5"/>
      <c r="C268" s="5"/>
      <c r="D268" s="5"/>
      <c r="E268" s="5"/>
      <c r="F268" s="5"/>
      <c r="G268" s="5"/>
    </row>
    <row r="269" spans="1:7" x14ac:dyDescent="0.2">
      <c r="A269" s="5" t="s">
        <v>261</v>
      </c>
      <c r="B269" s="5"/>
      <c r="C269" s="5"/>
      <c r="D269" s="5"/>
      <c r="E269" s="5"/>
      <c r="F269" s="5"/>
      <c r="G269" s="5"/>
    </row>
    <row r="270" spans="1:7" x14ac:dyDescent="0.2">
      <c r="A270" s="5" t="s">
        <v>53</v>
      </c>
      <c r="B270" s="5">
        <v>2.0780000000000001E-4</v>
      </c>
      <c r="C270" s="5">
        <v>7.0699999999999997E-5</v>
      </c>
      <c r="D270" s="5">
        <v>2.94</v>
      </c>
      <c r="E270" s="5">
        <v>3.0000000000000001E-3</v>
      </c>
      <c r="F270" s="5">
        <v>6.9300000000000004E-5</v>
      </c>
      <c r="G270" s="5">
        <v>3.4640000000000002E-4</v>
      </c>
    </row>
    <row r="271" spans="1:7" x14ac:dyDescent="0.2">
      <c r="A271" s="5"/>
      <c r="B271" s="5"/>
      <c r="C271" s="5"/>
      <c r="D271" s="5"/>
      <c r="E271" s="5"/>
      <c r="F271" s="5"/>
      <c r="G271" s="5"/>
    </row>
    <row r="272" spans="1:7" x14ac:dyDescent="0.2">
      <c r="A272" s="5" t="s">
        <v>203</v>
      </c>
      <c r="B272" s="5"/>
      <c r="C272" s="5"/>
      <c r="D272" s="5"/>
      <c r="E272" s="5"/>
      <c r="F272" s="5"/>
      <c r="G272" s="5"/>
    </row>
    <row r="273" spans="1:7" x14ac:dyDescent="0.2">
      <c r="A273" s="5" t="s">
        <v>53</v>
      </c>
      <c r="B273" s="5">
        <v>1.6750000000000001E-4</v>
      </c>
      <c r="C273" s="5">
        <v>3.79E-5</v>
      </c>
      <c r="D273" s="5">
        <v>4.42</v>
      </c>
      <c r="E273" s="5">
        <v>0</v>
      </c>
      <c r="F273" s="5">
        <v>9.31E-5</v>
      </c>
      <c r="G273" s="5">
        <v>2.418E-4</v>
      </c>
    </row>
    <row r="274" spans="1:7" x14ac:dyDescent="0.2">
      <c r="A274" s="5"/>
      <c r="B274" s="5"/>
      <c r="C274" s="5"/>
      <c r="D274" s="5"/>
      <c r="E274" s="5"/>
      <c r="F274" s="5"/>
      <c r="G274" s="5"/>
    </row>
    <row r="275" spans="1:7" x14ac:dyDescent="0.2">
      <c r="A275" s="5" t="s">
        <v>222</v>
      </c>
      <c r="B275" s="5"/>
      <c r="C275" s="5"/>
      <c r="D275" s="5"/>
      <c r="E275" s="5"/>
      <c r="F275" s="5"/>
      <c r="G275" s="5"/>
    </row>
    <row r="276" spans="1:7" x14ac:dyDescent="0.2">
      <c r="A276" s="5" t="s">
        <v>53</v>
      </c>
      <c r="B276" s="5">
        <v>0.98157700000000003</v>
      </c>
      <c r="C276" s="5">
        <v>7.2979999999999996E-4</v>
      </c>
      <c r="D276" s="5">
        <v>1345</v>
      </c>
      <c r="E276" s="5">
        <v>0</v>
      </c>
      <c r="F276" s="5">
        <v>0.98014659999999998</v>
      </c>
      <c r="G276" s="5">
        <v>0.98300730000000003</v>
      </c>
    </row>
    <row r="277" spans="1:7" x14ac:dyDescent="0.2">
      <c r="A277" s="5"/>
      <c r="B277" s="5"/>
      <c r="C277" s="5"/>
      <c r="D277" s="5"/>
      <c r="E277" s="5"/>
      <c r="F277" s="5"/>
      <c r="G277" s="5"/>
    </row>
    <row r="278" spans="1:7" x14ac:dyDescent="0.2">
      <c r="A278" s="5" t="s">
        <v>50</v>
      </c>
      <c r="B278" s="5">
        <v>0.25254549999999998</v>
      </c>
      <c r="C278" s="5">
        <v>9.6761E-3</v>
      </c>
      <c r="D278" s="5">
        <v>26.1</v>
      </c>
      <c r="E278" s="5">
        <v>0</v>
      </c>
      <c r="F278" s="5">
        <v>0.2335807</v>
      </c>
      <c r="G278" s="5">
        <v>0.27151019999999998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71</v>
      </c>
    </row>
    <row r="2" spans="1:5" x14ac:dyDescent="0.25">
      <c r="A2" s="4" t="s">
        <v>117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64</v>
      </c>
    </row>
    <row r="6" spans="1:5" x14ac:dyDescent="0.25">
      <c r="A6" s="4" t="s">
        <v>72</v>
      </c>
      <c r="B6" s="15">
        <v>6638.4160000000002</v>
      </c>
      <c r="C6" s="15"/>
      <c r="D6" s="15"/>
      <c r="E6" s="15"/>
    </row>
    <row r="7" spans="1:5" x14ac:dyDescent="0.25">
      <c r="A7" s="4" t="s">
        <v>259</v>
      </c>
      <c r="B7" s="15">
        <v>11835.82</v>
      </c>
      <c r="C7" s="15"/>
      <c r="D7" s="15"/>
      <c r="E7" s="15"/>
    </row>
    <row r="8" spans="1:5" x14ac:dyDescent="0.25">
      <c r="A8" s="7" t="s">
        <v>73</v>
      </c>
      <c r="B8" s="16">
        <v>1756.2840000000001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75</v>
      </c>
      <c r="B11" s="15"/>
      <c r="C11" s="15"/>
      <c r="D11" s="15"/>
      <c r="E11" s="15"/>
    </row>
    <row r="12" spans="1:5" x14ac:dyDescent="0.25">
      <c r="A12" s="4" t="s">
        <v>57</v>
      </c>
      <c r="B12" s="15" t="s">
        <v>103</v>
      </c>
      <c r="C12" s="15" t="s">
        <v>72</v>
      </c>
      <c r="D12" s="15" t="s">
        <v>104</v>
      </c>
      <c r="E12" s="15" t="s">
        <v>73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29.582000000000001</v>
      </c>
      <c r="C14" s="15"/>
      <c r="D14" s="15"/>
      <c r="E14" s="15"/>
    </row>
    <row r="15" spans="1:5" x14ac:dyDescent="0.25">
      <c r="A15" s="10">
        <v>38749</v>
      </c>
      <c r="B15" s="4">
        <f>GRAFICO!I6</f>
        <v>31.13</v>
      </c>
      <c r="C15" s="15"/>
      <c r="D15" s="15"/>
      <c r="E15" s="15"/>
    </row>
    <row r="16" spans="1:5" x14ac:dyDescent="0.25">
      <c r="A16" s="10">
        <v>38777</v>
      </c>
      <c r="B16" s="4">
        <f>GRAFICO!I7</f>
        <v>23.986000000000001</v>
      </c>
      <c r="C16" s="15"/>
      <c r="D16" s="15"/>
      <c r="E16" s="15"/>
    </row>
    <row r="17" spans="1:5" x14ac:dyDescent="0.25">
      <c r="A17" s="10">
        <v>38808</v>
      </c>
      <c r="B17" s="4">
        <f>GRAFICO!I8</f>
        <v>22.134</v>
      </c>
      <c r="C17" s="15"/>
      <c r="D17" s="15"/>
      <c r="E17" s="15"/>
    </row>
    <row r="18" spans="1:5" x14ac:dyDescent="0.25">
      <c r="A18" s="10">
        <v>38838</v>
      </c>
      <c r="B18" s="4">
        <f>GRAFICO!I9</f>
        <v>23.483000000000001</v>
      </c>
      <c r="C18" s="15"/>
      <c r="D18" s="15"/>
      <c r="E18" s="15"/>
    </row>
    <row r="19" spans="1:5" x14ac:dyDescent="0.25">
      <c r="A19" s="10">
        <v>38869</v>
      </c>
      <c r="B19" s="4">
        <f>GRAFICO!I10</f>
        <v>19.835000000000001</v>
      </c>
      <c r="C19" s="15"/>
      <c r="D19" s="15"/>
      <c r="E19" s="15"/>
    </row>
    <row r="20" spans="1:5" x14ac:dyDescent="0.25">
      <c r="A20" s="10">
        <v>38899</v>
      </c>
      <c r="B20" s="4">
        <f>GRAFICO!I11</f>
        <v>29.622</v>
      </c>
      <c r="C20" s="15"/>
      <c r="D20" s="15"/>
      <c r="E20" s="15"/>
    </row>
    <row r="21" spans="1:5" x14ac:dyDescent="0.25">
      <c r="A21" s="10">
        <v>38930</v>
      </c>
      <c r="B21" s="4">
        <f>GRAFICO!I12</f>
        <v>25.509</v>
      </c>
      <c r="C21" s="15"/>
      <c r="D21" s="15"/>
      <c r="E21" s="15"/>
    </row>
    <row r="22" spans="1:5" x14ac:dyDescent="0.25">
      <c r="A22" s="10">
        <v>38961</v>
      </c>
      <c r="B22" s="4">
        <f>GRAFICO!I13</f>
        <v>25.158999999999999</v>
      </c>
      <c r="C22" s="15"/>
      <c r="D22" s="15"/>
      <c r="E22" s="15"/>
    </row>
    <row r="23" spans="1:5" x14ac:dyDescent="0.25">
      <c r="A23" s="10">
        <v>38991</v>
      </c>
      <c r="B23" s="4">
        <f>GRAFICO!I14</f>
        <v>27.061</v>
      </c>
      <c r="C23" s="15"/>
      <c r="D23" s="15"/>
      <c r="E23" s="15"/>
    </row>
    <row r="24" spans="1:5" x14ac:dyDescent="0.25">
      <c r="A24" s="10">
        <v>39022</v>
      </c>
      <c r="B24" s="4">
        <f>GRAFICO!I15</f>
        <v>28.420999999999999</v>
      </c>
      <c r="C24" s="15"/>
      <c r="D24" s="15"/>
      <c r="E24" s="15"/>
    </row>
    <row r="25" spans="1:5" x14ac:dyDescent="0.25">
      <c r="A25" s="10">
        <v>39052</v>
      </c>
      <c r="B25" s="4">
        <f>GRAFICO!I16</f>
        <v>27.193000000000001</v>
      </c>
      <c r="C25" s="15"/>
      <c r="D25" s="15"/>
      <c r="E25" s="15"/>
    </row>
    <row r="26" spans="1:5" x14ac:dyDescent="0.25">
      <c r="A26" s="10">
        <v>39083</v>
      </c>
      <c r="B26" s="4">
        <f>GRAFICO!I17</f>
        <v>31.052</v>
      </c>
      <c r="C26" s="15"/>
      <c r="D26" s="15"/>
      <c r="E26" s="15"/>
    </row>
    <row r="27" spans="1:5" x14ac:dyDescent="0.25">
      <c r="A27" s="10">
        <v>39114</v>
      </c>
      <c r="B27" s="4">
        <f>GRAFICO!I18</f>
        <v>29.742000000000001</v>
      </c>
      <c r="C27" s="15"/>
      <c r="D27" s="15"/>
      <c r="E27" s="15"/>
    </row>
    <row r="28" spans="1:5" x14ac:dyDescent="0.25">
      <c r="A28" s="10">
        <v>39142</v>
      </c>
      <c r="B28" s="4">
        <f>GRAFICO!I19</f>
        <v>28.084</v>
      </c>
      <c r="C28" s="15"/>
      <c r="D28" s="15"/>
      <c r="E28" s="15"/>
    </row>
    <row r="29" spans="1:5" x14ac:dyDescent="0.25">
      <c r="A29" s="10">
        <v>39173</v>
      </c>
      <c r="B29" s="4">
        <f>GRAFICO!I20</f>
        <v>28.786000000000001</v>
      </c>
      <c r="C29" s="15"/>
      <c r="D29" s="15"/>
      <c r="E29" s="15"/>
    </row>
    <row r="30" spans="1:5" x14ac:dyDescent="0.25">
      <c r="A30" s="10">
        <v>39203</v>
      </c>
      <c r="B30" s="4">
        <f>GRAFICO!I21</f>
        <v>30.562999999999999</v>
      </c>
      <c r="C30" s="15"/>
      <c r="D30" s="15"/>
      <c r="E30" s="15"/>
    </row>
    <row r="31" spans="1:5" x14ac:dyDescent="0.25">
      <c r="A31" s="10">
        <v>39234</v>
      </c>
      <c r="B31" s="4">
        <f>GRAFICO!I22</f>
        <v>28.457999999999998</v>
      </c>
      <c r="C31" s="15"/>
      <c r="D31" s="15"/>
      <c r="E31" s="15"/>
    </row>
    <row r="32" spans="1:5" x14ac:dyDescent="0.25">
      <c r="A32" s="10">
        <v>39264</v>
      </c>
      <c r="B32" s="4">
        <f>GRAFICO!I23</f>
        <v>38.037999999999997</v>
      </c>
      <c r="C32" s="15"/>
      <c r="D32" s="15"/>
      <c r="E32" s="15"/>
    </row>
    <row r="33" spans="1:5" x14ac:dyDescent="0.25">
      <c r="A33" s="10">
        <v>39295</v>
      </c>
      <c r="B33" s="4">
        <f>GRAFICO!I24</f>
        <v>33.180999999999997</v>
      </c>
      <c r="C33" s="15"/>
      <c r="D33" s="15"/>
      <c r="E33" s="15"/>
    </row>
    <row r="34" spans="1:5" x14ac:dyDescent="0.25">
      <c r="A34" s="10">
        <v>39326</v>
      </c>
      <c r="B34" s="4">
        <f>GRAFICO!I25</f>
        <v>33.354999999999997</v>
      </c>
      <c r="C34" s="15"/>
      <c r="D34" s="15"/>
      <c r="E34" s="15"/>
    </row>
    <row r="35" spans="1:5" x14ac:dyDescent="0.25">
      <c r="A35" s="10">
        <v>39356</v>
      </c>
      <c r="B35" s="4">
        <f>GRAFICO!I26</f>
        <v>37.113</v>
      </c>
      <c r="C35" s="15"/>
      <c r="D35" s="15"/>
      <c r="E35" s="15"/>
    </row>
    <row r="36" spans="1:5" x14ac:dyDescent="0.25">
      <c r="A36" s="10">
        <v>39387</v>
      </c>
      <c r="B36" s="4">
        <f>GRAFICO!I27</f>
        <v>37.511000000000003</v>
      </c>
      <c r="C36" s="15"/>
      <c r="D36" s="15"/>
      <c r="E36" s="15"/>
    </row>
    <row r="37" spans="1:5" x14ac:dyDescent="0.25">
      <c r="A37" s="10">
        <v>39417</v>
      </c>
      <c r="B37" s="4">
        <f>GRAFICO!I28</f>
        <v>34.884999999999998</v>
      </c>
      <c r="C37" s="15"/>
      <c r="D37" s="15"/>
      <c r="E37" s="15"/>
    </row>
    <row r="38" spans="1:5" x14ac:dyDescent="0.25">
      <c r="A38" s="10">
        <v>39448</v>
      </c>
      <c r="B38" s="4">
        <f>GRAFICO!I29</f>
        <v>41.691000000000003</v>
      </c>
      <c r="C38" s="15"/>
      <c r="D38" s="15"/>
      <c r="E38" s="15"/>
    </row>
    <row r="39" spans="1:5" x14ac:dyDescent="0.25">
      <c r="A39" s="10">
        <v>39479</v>
      </c>
      <c r="B39" s="4">
        <f>GRAFICO!I30</f>
        <v>43.74</v>
      </c>
      <c r="C39" s="15"/>
      <c r="D39" s="15"/>
      <c r="E39" s="15"/>
    </row>
    <row r="40" spans="1:5" x14ac:dyDescent="0.25">
      <c r="A40" s="10">
        <v>39508</v>
      </c>
      <c r="B40" s="4">
        <f>GRAFICO!I31</f>
        <v>33.848999999999997</v>
      </c>
      <c r="C40" s="15"/>
      <c r="D40" s="15"/>
      <c r="E40" s="15"/>
    </row>
    <row r="41" spans="1:5" x14ac:dyDescent="0.25">
      <c r="A41" s="10">
        <v>39539</v>
      </c>
      <c r="B41" s="4">
        <f>GRAFICO!I32</f>
        <v>33.542999999999999</v>
      </c>
      <c r="C41" s="15"/>
      <c r="D41" s="15"/>
      <c r="E41" s="15"/>
    </row>
    <row r="42" spans="1:5" x14ac:dyDescent="0.25">
      <c r="A42" s="10">
        <v>39569</v>
      </c>
      <c r="B42" s="4">
        <f>GRAFICO!I33</f>
        <v>36.451000000000001</v>
      </c>
      <c r="C42" s="15"/>
      <c r="D42" s="15"/>
      <c r="E42" s="15"/>
    </row>
    <row r="43" spans="1:5" x14ac:dyDescent="0.25">
      <c r="A43" s="10">
        <v>39600</v>
      </c>
      <c r="B43" s="4">
        <f>GRAFICO!I34</f>
        <v>31.77</v>
      </c>
      <c r="C43" s="15"/>
      <c r="D43" s="15"/>
      <c r="E43" s="15"/>
    </row>
    <row r="44" spans="1:5" x14ac:dyDescent="0.25">
      <c r="A44" s="10">
        <v>39630</v>
      </c>
      <c r="B44" s="4">
        <f>GRAFICO!I35</f>
        <v>42.249000000000002</v>
      </c>
      <c r="C44" s="15"/>
      <c r="D44" s="15"/>
      <c r="E44" s="15"/>
    </row>
    <row r="45" spans="1:5" x14ac:dyDescent="0.25">
      <c r="A45" s="10">
        <v>39661</v>
      </c>
      <c r="B45" s="4">
        <f>GRAFICO!I36</f>
        <v>36.000999999999998</v>
      </c>
      <c r="C45" s="15"/>
      <c r="D45" s="15"/>
      <c r="E45" s="15"/>
    </row>
    <row r="46" spans="1:5" x14ac:dyDescent="0.25">
      <c r="A46" s="10">
        <v>39692</v>
      </c>
      <c r="B46" s="4">
        <f>GRAFICO!I37</f>
        <v>36.197000000000003</v>
      </c>
      <c r="C46" s="15"/>
      <c r="D46" s="15"/>
      <c r="E46" s="15"/>
    </row>
    <row r="47" spans="1:5" x14ac:dyDescent="0.25">
      <c r="A47" s="10">
        <v>39722</v>
      </c>
      <c r="B47" s="4">
        <f>GRAFICO!I38</f>
        <v>37.692</v>
      </c>
      <c r="C47" s="15"/>
      <c r="D47" s="15"/>
      <c r="E47" s="15"/>
    </row>
    <row r="48" spans="1:5" x14ac:dyDescent="0.25">
      <c r="A48" s="10">
        <v>39753</v>
      </c>
      <c r="B48" s="4">
        <f>GRAFICO!I39</f>
        <v>37.558</v>
      </c>
      <c r="C48" s="15"/>
      <c r="D48" s="15"/>
      <c r="E48" s="15"/>
    </row>
    <row r="49" spans="1:5" x14ac:dyDescent="0.25">
      <c r="A49" s="10">
        <v>39783</v>
      </c>
      <c r="B49" s="4">
        <f>GRAFICO!I40</f>
        <v>38.076999999999998</v>
      </c>
      <c r="C49" s="15"/>
      <c r="D49" s="15"/>
      <c r="E49" s="15"/>
    </row>
    <row r="50" spans="1:5" x14ac:dyDescent="0.25">
      <c r="A50" s="10">
        <v>39814</v>
      </c>
      <c r="B50" s="4">
        <f>GRAFICO!I41</f>
        <v>48.066000000000003</v>
      </c>
      <c r="C50" s="15"/>
      <c r="D50" s="15"/>
      <c r="E50" s="15"/>
    </row>
    <row r="51" spans="1:5" x14ac:dyDescent="0.25">
      <c r="A51" s="10">
        <v>39845</v>
      </c>
      <c r="B51" s="4">
        <f>GRAFICO!I42</f>
        <v>49.070999999999998</v>
      </c>
      <c r="C51" s="15"/>
      <c r="D51" s="15"/>
      <c r="E51" s="15"/>
    </row>
    <row r="52" spans="1:5" x14ac:dyDescent="0.25">
      <c r="A52" s="10">
        <v>39873</v>
      </c>
      <c r="B52" s="4">
        <f>GRAFICO!I43</f>
        <v>37.54</v>
      </c>
      <c r="C52" s="15"/>
      <c r="D52" s="15"/>
      <c r="E52" s="15"/>
    </row>
    <row r="53" spans="1:5" x14ac:dyDescent="0.25">
      <c r="A53" s="10">
        <v>39904</v>
      </c>
      <c r="B53" s="4">
        <f>GRAFICO!I44</f>
        <v>36.372999999999998</v>
      </c>
      <c r="C53" s="15"/>
      <c r="D53" s="15"/>
      <c r="E53" s="15"/>
    </row>
    <row r="54" spans="1:5" x14ac:dyDescent="0.25">
      <c r="A54" s="10">
        <v>39934</v>
      </c>
      <c r="B54" s="4">
        <f>GRAFICO!I45</f>
        <v>37.36</v>
      </c>
      <c r="C54" s="15"/>
      <c r="D54" s="15"/>
      <c r="E54" s="15"/>
    </row>
    <row r="55" spans="1:5" x14ac:dyDescent="0.25">
      <c r="A55" s="10">
        <v>39965</v>
      </c>
      <c r="B55" s="4">
        <f>GRAFICO!I46</f>
        <v>35.598999999999997</v>
      </c>
      <c r="C55" s="15"/>
      <c r="D55" s="15"/>
      <c r="E55" s="15"/>
    </row>
    <row r="56" spans="1:5" x14ac:dyDescent="0.25">
      <c r="A56" s="10">
        <v>39995</v>
      </c>
      <c r="B56" s="4">
        <f>GRAFICO!I47</f>
        <v>48.073999999999998</v>
      </c>
      <c r="C56" s="15"/>
      <c r="D56" s="15"/>
      <c r="E56" s="15"/>
    </row>
    <row r="57" spans="1:5" x14ac:dyDescent="0.25">
      <c r="A57" s="10">
        <v>40026</v>
      </c>
      <c r="B57" s="4">
        <f>GRAFICO!I48</f>
        <v>39.497</v>
      </c>
      <c r="C57" s="15"/>
      <c r="D57" s="15"/>
      <c r="E57" s="15"/>
    </row>
    <row r="58" spans="1:5" x14ac:dyDescent="0.25">
      <c r="A58" s="10">
        <v>40057</v>
      </c>
      <c r="B58" s="4">
        <f>GRAFICO!I49</f>
        <v>43.484999999999999</v>
      </c>
      <c r="C58" s="15"/>
      <c r="D58" s="15"/>
      <c r="E58" s="15"/>
    </row>
    <row r="59" spans="1:5" x14ac:dyDescent="0.25">
      <c r="A59" s="10">
        <v>40087</v>
      </c>
      <c r="B59" s="4">
        <f>GRAFICO!I50</f>
        <v>17.436</v>
      </c>
      <c r="C59" s="15"/>
      <c r="D59" s="15"/>
      <c r="E59" s="15"/>
    </row>
    <row r="60" spans="1:5" x14ac:dyDescent="0.25">
      <c r="A60" s="10">
        <v>40118</v>
      </c>
      <c r="B60" s="4">
        <f>GRAFICO!I51</f>
        <v>46.551000000000002</v>
      </c>
      <c r="C60" s="15"/>
      <c r="D60" s="15"/>
      <c r="E60" s="15"/>
    </row>
    <row r="61" spans="1:5" x14ac:dyDescent="0.25">
      <c r="A61" s="10">
        <v>40148</v>
      </c>
      <c r="B61" s="4">
        <f>GRAFICO!I52</f>
        <v>46.701000000000001</v>
      </c>
      <c r="C61" s="15"/>
      <c r="D61" s="15"/>
      <c r="E61" s="15"/>
    </row>
    <row r="62" spans="1:5" x14ac:dyDescent="0.25">
      <c r="A62" s="10">
        <v>40179</v>
      </c>
      <c r="B62" s="4">
        <f>GRAFICO!I53</f>
        <v>58.518999999999998</v>
      </c>
      <c r="C62" s="15"/>
      <c r="D62" s="15"/>
      <c r="E62" s="15"/>
    </row>
    <row r="63" spans="1:5" x14ac:dyDescent="0.25">
      <c r="A63" s="10">
        <v>40210</v>
      </c>
      <c r="B63" s="4">
        <f>GRAFICO!I54</f>
        <v>58.290999999999997</v>
      </c>
      <c r="C63" s="15"/>
      <c r="D63" s="15"/>
      <c r="E63" s="15"/>
    </row>
    <row r="64" spans="1:5" x14ac:dyDescent="0.25">
      <c r="A64" s="10">
        <v>40238</v>
      </c>
      <c r="B64" s="4">
        <f>GRAFICO!I55</f>
        <v>37.756999999999998</v>
      </c>
      <c r="C64" s="15"/>
      <c r="D64" s="15"/>
      <c r="E64" s="15"/>
    </row>
    <row r="65" spans="1:6" x14ac:dyDescent="0.25">
      <c r="A65" s="10">
        <v>40269</v>
      </c>
      <c r="B65" s="4">
        <f>GRAFICO!I56</f>
        <v>44.470999999999997</v>
      </c>
      <c r="C65" s="15"/>
      <c r="D65" s="15"/>
      <c r="E65" s="15"/>
    </row>
    <row r="66" spans="1:6" x14ac:dyDescent="0.25">
      <c r="A66" s="10">
        <v>40299</v>
      </c>
      <c r="B66" s="4">
        <f>GRAFICO!I57</f>
        <v>46.125999999999998</v>
      </c>
      <c r="C66" s="15"/>
      <c r="D66" s="15"/>
      <c r="E66" s="15"/>
    </row>
    <row r="67" spans="1:6" x14ac:dyDescent="0.25">
      <c r="A67" s="10">
        <v>40330</v>
      </c>
      <c r="B67" s="4">
        <f>GRAFICO!I58</f>
        <v>45.91</v>
      </c>
      <c r="C67" s="15"/>
      <c r="D67" s="15"/>
      <c r="E67" s="15"/>
    </row>
    <row r="68" spans="1:6" x14ac:dyDescent="0.25">
      <c r="A68" s="10">
        <v>40360</v>
      </c>
      <c r="B68" s="4">
        <f>GRAFICO!I59</f>
        <v>61.741</v>
      </c>
      <c r="C68" s="15"/>
      <c r="D68" s="15"/>
      <c r="E68" s="15"/>
    </row>
    <row r="69" spans="1:6" x14ac:dyDescent="0.25">
      <c r="A69" s="10">
        <v>40391</v>
      </c>
      <c r="B69" s="4">
        <f>GRAFICO!I60</f>
        <v>55.341999999999999</v>
      </c>
      <c r="C69" s="15"/>
      <c r="D69" s="15"/>
      <c r="E69" s="15"/>
    </row>
    <row r="70" spans="1:6" x14ac:dyDescent="0.25">
      <c r="A70" s="10">
        <v>40422</v>
      </c>
      <c r="B70" s="4">
        <f>GRAFICO!I61</f>
        <v>53.578000000000003</v>
      </c>
      <c r="C70" s="15"/>
      <c r="D70" s="15"/>
      <c r="E70" s="15"/>
    </row>
    <row r="71" spans="1:6" x14ac:dyDescent="0.25">
      <c r="A71" s="10">
        <v>40452</v>
      </c>
      <c r="B71" s="4">
        <f>GRAFICO!I62</f>
        <v>29.545999999999999</v>
      </c>
      <c r="C71" s="15"/>
      <c r="D71" s="15"/>
      <c r="E71" s="15"/>
    </row>
    <row r="72" spans="1:6" x14ac:dyDescent="0.25">
      <c r="A72" s="10">
        <v>40483</v>
      </c>
      <c r="B72" s="4">
        <f>GRAFICO!I63</f>
        <v>58.417999999999999</v>
      </c>
      <c r="C72" s="15"/>
      <c r="D72" s="15"/>
      <c r="E72" s="15"/>
    </row>
    <row r="73" spans="1:6" x14ac:dyDescent="0.25">
      <c r="A73" s="10">
        <v>40513</v>
      </c>
      <c r="B73" s="4">
        <f>GRAFICO!I64</f>
        <v>59.704999999999998</v>
      </c>
      <c r="C73" s="15"/>
      <c r="D73" s="15"/>
      <c r="E73" s="15"/>
    </row>
    <row r="74" spans="1:6" x14ac:dyDescent="0.25">
      <c r="A74" s="10">
        <v>40544</v>
      </c>
      <c r="B74" s="4">
        <f>GRAFICO!I65</f>
        <v>78.477000000000004</v>
      </c>
      <c r="C74" s="4">
        <v>50.793570000000003</v>
      </c>
      <c r="D74" s="15">
        <v>58.493899999999996</v>
      </c>
      <c r="E74" s="15">
        <v>69.547190000000001</v>
      </c>
      <c r="F74" s="15"/>
    </row>
    <row r="75" spans="1:6" x14ac:dyDescent="0.25">
      <c r="A75" s="10">
        <v>40575</v>
      </c>
      <c r="B75" s="4">
        <f>GRAFICO!I66</f>
        <v>78.046999999999997</v>
      </c>
      <c r="C75" s="4">
        <v>50.739040000000003</v>
      </c>
      <c r="D75" s="15">
        <v>57.387500000000003</v>
      </c>
      <c r="E75" s="15">
        <v>65.489850000000004</v>
      </c>
      <c r="F75" s="15"/>
    </row>
    <row r="76" spans="1:6" x14ac:dyDescent="0.25">
      <c r="A76" s="10">
        <v>40603</v>
      </c>
      <c r="B76" s="4">
        <f>GRAFICO!I67</f>
        <v>60.502000000000002</v>
      </c>
      <c r="C76" s="4">
        <v>50.474820000000001</v>
      </c>
      <c r="D76" s="15">
        <v>43.090319999999998</v>
      </c>
      <c r="E76" s="15">
        <v>53.612259999999999</v>
      </c>
      <c r="F76" s="15"/>
    </row>
    <row r="77" spans="1:6" x14ac:dyDescent="0.25">
      <c r="A77" s="10">
        <v>40634</v>
      </c>
      <c r="B77" s="4">
        <f>GRAFICO!I68</f>
        <v>59.337000000000003</v>
      </c>
      <c r="C77" s="4">
        <v>49.881509999999999</v>
      </c>
      <c r="D77" s="15">
        <v>43.547130000000003</v>
      </c>
      <c r="E77" s="15">
        <v>59.000680000000003</v>
      </c>
      <c r="F77" s="15"/>
    </row>
    <row r="78" spans="1:6" x14ac:dyDescent="0.25">
      <c r="A78" s="10">
        <v>40664</v>
      </c>
      <c r="B78" s="4">
        <f>GRAFICO!I69</f>
        <v>64.007999999999996</v>
      </c>
      <c r="C78" s="4">
        <v>48.715009999999999</v>
      </c>
      <c r="D78" s="15">
        <v>46.459850000000003</v>
      </c>
      <c r="E78" s="15">
        <v>61.377960000000002</v>
      </c>
      <c r="F78" s="15"/>
    </row>
    <row r="79" spans="1:6" x14ac:dyDescent="0.25">
      <c r="A79" s="10">
        <v>40695</v>
      </c>
      <c r="B79" s="4">
        <f>GRAFICO!I70</f>
        <v>60.649000000000001</v>
      </c>
      <c r="C79" s="4">
        <v>46.334429999999998</v>
      </c>
      <c r="D79" s="15">
        <v>49.812019999999997</v>
      </c>
      <c r="E79" s="15">
        <v>60.603020000000001</v>
      </c>
      <c r="F79" s="15"/>
    </row>
    <row r="80" spans="1:6" x14ac:dyDescent="0.25">
      <c r="A80" s="10">
        <v>40725</v>
      </c>
      <c r="B80" s="4">
        <f>GRAFICO!I71</f>
        <v>75.344999999999999</v>
      </c>
      <c r="C80" s="4">
        <v>39.560679999999998</v>
      </c>
      <c r="D80" s="15">
        <v>55.779269999999997</v>
      </c>
      <c r="E80" s="15">
        <v>74.482929999999996</v>
      </c>
      <c r="F80" s="15"/>
    </row>
    <row r="81" spans="1:6" x14ac:dyDescent="0.25">
      <c r="A81" s="10">
        <v>40756</v>
      </c>
      <c r="B81" s="4">
        <f>GRAFICO!I72</f>
        <v>64.489000000000004</v>
      </c>
      <c r="C81" s="4">
        <v>72.29965</v>
      </c>
      <c r="D81" s="15">
        <v>51.82976</v>
      </c>
      <c r="E81" s="15">
        <v>69.956569999999999</v>
      </c>
      <c r="F81" s="15"/>
    </row>
    <row r="82" spans="1:6" x14ac:dyDescent="0.25">
      <c r="A82" s="10">
        <v>40787</v>
      </c>
      <c r="B82" s="4">
        <f>GRAFICO!I73</f>
        <v>64.325999999999993</v>
      </c>
      <c r="C82" s="4">
        <v>73.448009999999996</v>
      </c>
      <c r="D82" s="15">
        <v>51.403350000000003</v>
      </c>
      <c r="E82" s="15">
        <v>67.184600000000003</v>
      </c>
      <c r="F82" s="15"/>
    </row>
    <row r="83" spans="1:6" x14ac:dyDescent="0.25">
      <c r="A83" s="10">
        <v>40817</v>
      </c>
      <c r="B83" s="4">
        <f>GRAFICO!I74</f>
        <v>68.262</v>
      </c>
      <c r="C83" s="4">
        <v>78.904560000000004</v>
      </c>
      <c r="D83" s="15">
        <v>38.462330000000001</v>
      </c>
      <c r="E83" s="15">
        <v>46.431609999999999</v>
      </c>
      <c r="F83" s="15"/>
    </row>
    <row r="84" spans="1:6" x14ac:dyDescent="0.25">
      <c r="A84" s="10">
        <v>40848</v>
      </c>
      <c r="B84" s="4">
        <f>GRAFICO!I75</f>
        <v>69.575999999999993</v>
      </c>
      <c r="C84" s="4">
        <v>83.206879999999998</v>
      </c>
      <c r="D84" s="15">
        <v>50.347610000000003</v>
      </c>
      <c r="E84" s="15">
        <v>71.455340000000007</v>
      </c>
      <c r="F84" s="15"/>
    </row>
    <row r="85" spans="1:6" x14ac:dyDescent="0.25">
      <c r="A85" s="10">
        <v>40878</v>
      </c>
      <c r="B85" s="4">
        <f>GRAFICO!I76</f>
        <v>66.644000000000005</v>
      </c>
      <c r="C85" s="4">
        <v>90.129829999999998</v>
      </c>
      <c r="D85" s="15">
        <v>47.64752</v>
      </c>
      <c r="E85" s="15">
        <v>72.436629999999994</v>
      </c>
      <c r="F85" s="15"/>
    </row>
    <row r="86" spans="1:6" x14ac:dyDescent="0.25">
      <c r="A86" s="10">
        <v>40909</v>
      </c>
      <c r="B86" s="4">
        <f>GRAFICO!I77</f>
        <v>82.471999999999994</v>
      </c>
      <c r="C86" s="4">
        <v>120.4706</v>
      </c>
      <c r="D86" s="15">
        <v>54.171660000000003</v>
      </c>
      <c r="E86" s="15">
        <v>76.080889999999997</v>
      </c>
      <c r="F86" s="15"/>
    </row>
    <row r="87" spans="1:6" x14ac:dyDescent="0.25">
      <c r="A87" s="10">
        <v>40940</v>
      </c>
      <c r="B87" s="4">
        <f>GRAFICO!I78</f>
        <v>88.484999999999999</v>
      </c>
      <c r="C87" s="4">
        <v>67.262259999999998</v>
      </c>
      <c r="D87" s="15">
        <v>54.002330000000001</v>
      </c>
      <c r="E87" s="15">
        <v>73.506129999999999</v>
      </c>
      <c r="F87" s="15"/>
    </row>
    <row r="88" spans="1:6" x14ac:dyDescent="0.25">
      <c r="A88" s="10">
        <v>40969</v>
      </c>
      <c r="B88" s="4">
        <f>GRAFICO!I79</f>
        <v>66.600999999999999</v>
      </c>
      <c r="C88" s="4">
        <v>65.259349999999998</v>
      </c>
      <c r="D88" s="15">
        <v>46.441079999999999</v>
      </c>
      <c r="E88" s="15">
        <v>67.336129999999997</v>
      </c>
      <c r="F88" s="15"/>
    </row>
    <row r="89" spans="1:6" x14ac:dyDescent="0.25">
      <c r="A89" s="10">
        <v>41000</v>
      </c>
      <c r="B89" s="4">
        <f>GRAFICO!I80</f>
        <v>61.353999999999999</v>
      </c>
      <c r="C89" s="4">
        <v>65.193650000000005</v>
      </c>
      <c r="D89" s="15">
        <v>44.877960000000002</v>
      </c>
      <c r="E89" s="15">
        <v>71.397869999999998</v>
      </c>
      <c r="F89" s="15"/>
    </row>
    <row r="90" spans="1:6" x14ac:dyDescent="0.25">
      <c r="A90" s="10">
        <v>41030</v>
      </c>
      <c r="B90" s="4">
        <f>GRAFICO!I81</f>
        <v>64.811999999999998</v>
      </c>
      <c r="C90" s="4">
        <v>66.798150000000007</v>
      </c>
      <c r="D90" s="15">
        <v>46.136980000000001</v>
      </c>
      <c r="E90" s="15">
        <v>73.790099999999995</v>
      </c>
      <c r="F90" s="15"/>
    </row>
    <row r="91" spans="1:6" x14ac:dyDescent="0.25">
      <c r="A91" s="10">
        <v>41061</v>
      </c>
      <c r="B91" s="4">
        <f>GRAFICO!I82</f>
        <v>60.941000000000003</v>
      </c>
      <c r="C91" s="4">
        <v>68.058120000000002</v>
      </c>
      <c r="D91" s="15">
        <v>49.44547</v>
      </c>
      <c r="E91" s="15">
        <v>74.611040000000003</v>
      </c>
      <c r="F91" s="15"/>
    </row>
    <row r="92" spans="1:6" x14ac:dyDescent="0.25">
      <c r="A92" s="10">
        <v>41091</v>
      </c>
      <c r="B92" s="4">
        <f>GRAFICO!I83</f>
        <v>86.349000000000004</v>
      </c>
      <c r="C92" s="4">
        <v>71.609729999999999</v>
      </c>
      <c r="D92" s="15">
        <v>52.964399999999998</v>
      </c>
      <c r="E92" s="15">
        <v>80.885760000000005</v>
      </c>
      <c r="F92" s="15"/>
    </row>
    <row r="93" spans="1:6" x14ac:dyDescent="0.25">
      <c r="A93" s="10">
        <v>41122</v>
      </c>
      <c r="B93" s="4">
        <f>GRAFICO!I84</f>
        <v>74.832999999999998</v>
      </c>
      <c r="C93" s="4">
        <v>71.116780000000006</v>
      </c>
      <c r="D93" s="15">
        <v>50.93477</v>
      </c>
      <c r="E93" s="15">
        <v>78.157550000000001</v>
      </c>
      <c r="F93" s="15"/>
    </row>
    <row r="94" spans="1:6" x14ac:dyDescent="0.25">
      <c r="A94" s="10">
        <v>41153</v>
      </c>
      <c r="B94" s="4">
        <f>GRAFICO!I85</f>
        <v>74.680999999999997</v>
      </c>
      <c r="C94" s="4">
        <v>70.176950000000005</v>
      </c>
      <c r="D94" s="15">
        <v>50.05547</v>
      </c>
      <c r="E94" s="15">
        <v>76.520200000000003</v>
      </c>
      <c r="F94" s="15"/>
    </row>
    <row r="95" spans="1:6" x14ac:dyDescent="0.25">
      <c r="A95" s="10">
        <v>41183</v>
      </c>
      <c r="B95" s="4">
        <f>GRAFICO!I86</f>
        <v>73.58</v>
      </c>
      <c r="C95" s="4">
        <v>72.978650000000002</v>
      </c>
      <c r="D95" s="15">
        <v>43.171930000000003</v>
      </c>
      <c r="E95" s="15">
        <v>61.502630000000003</v>
      </c>
      <c r="F95" s="15"/>
    </row>
    <row r="96" spans="1:6" x14ac:dyDescent="0.25">
      <c r="A96" s="10">
        <v>41214</v>
      </c>
      <c r="B96" s="4">
        <f>GRAFICO!I87</f>
        <v>75.540999999999997</v>
      </c>
      <c r="C96" s="4">
        <v>73.354830000000007</v>
      </c>
      <c r="D96" s="15">
        <v>48.140270000000001</v>
      </c>
      <c r="E96" s="15">
        <v>78.734089999999995</v>
      </c>
      <c r="F96" s="15"/>
    </row>
    <row r="97" spans="1:6" x14ac:dyDescent="0.25">
      <c r="A97" s="10">
        <v>41244</v>
      </c>
      <c r="B97" s="4">
        <f>GRAFICO!I88</f>
        <v>72.302000000000007</v>
      </c>
      <c r="C97" s="4">
        <v>72.829350000000005</v>
      </c>
      <c r="D97" s="15">
        <v>48.076909999999998</v>
      </c>
      <c r="E97" s="15">
        <v>81.102469999999997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122</v>
      </c>
    </row>
    <row r="2" spans="1:16" x14ac:dyDescent="0.2">
      <c r="A2" s="3" t="s">
        <v>95</v>
      </c>
    </row>
    <row r="4" spans="1:16" ht="12.75" customHeight="1" x14ac:dyDescent="0.2">
      <c r="A4" s="3" t="s">
        <v>57</v>
      </c>
      <c r="C4" s="21" t="s">
        <v>58</v>
      </c>
      <c r="D4" s="21"/>
      <c r="E4" s="21"/>
      <c r="F4" s="22" t="s">
        <v>105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103</v>
      </c>
      <c r="C6" s="3" t="s">
        <v>106</v>
      </c>
      <c r="D6" s="3" t="s">
        <v>107</v>
      </c>
      <c r="E6" s="3" t="s">
        <v>108</v>
      </c>
      <c r="F6" s="3" t="s">
        <v>59</v>
      </c>
      <c r="G6" s="3" t="s">
        <v>60</v>
      </c>
      <c r="H6" s="3" t="s">
        <v>61</v>
      </c>
    </row>
    <row r="7" spans="1:16" x14ac:dyDescent="0.2">
      <c r="A7" s="10">
        <v>38718</v>
      </c>
      <c r="B7" s="15">
        <v>29.582000000000001</v>
      </c>
      <c r="C7" s="6"/>
      <c r="D7" s="6"/>
      <c r="E7" s="6"/>
      <c r="I7" s="11"/>
      <c r="P7" s="3" t="s">
        <v>56</v>
      </c>
    </row>
    <row r="8" spans="1:16" x14ac:dyDescent="0.2">
      <c r="A8" s="10">
        <v>38749</v>
      </c>
      <c r="B8" s="15">
        <v>31.13</v>
      </c>
      <c r="C8" s="6"/>
      <c r="D8" s="6"/>
      <c r="E8" s="6"/>
      <c r="I8" s="15"/>
      <c r="P8" s="3" t="s">
        <v>56</v>
      </c>
    </row>
    <row r="9" spans="1:16" x14ac:dyDescent="0.2">
      <c r="A9" s="10">
        <v>38777</v>
      </c>
      <c r="B9" s="15">
        <v>23.986000000000001</v>
      </c>
      <c r="C9" s="6"/>
      <c r="D9" s="6"/>
      <c r="E9" s="6"/>
      <c r="I9" s="15"/>
      <c r="P9" s="3" t="s">
        <v>56</v>
      </c>
    </row>
    <row r="10" spans="1:16" x14ac:dyDescent="0.2">
      <c r="A10" s="10">
        <v>38808</v>
      </c>
      <c r="B10" s="15">
        <v>22.134</v>
      </c>
      <c r="C10" s="6"/>
      <c r="D10" s="6"/>
      <c r="E10" s="6"/>
      <c r="I10" s="15"/>
      <c r="P10" s="3" t="s">
        <v>56</v>
      </c>
    </row>
    <row r="11" spans="1:16" x14ac:dyDescent="0.2">
      <c r="A11" s="10">
        <v>38838</v>
      </c>
      <c r="B11" s="15">
        <v>23.483000000000001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56</v>
      </c>
    </row>
    <row r="12" spans="1:16" x14ac:dyDescent="0.2">
      <c r="A12" s="10">
        <v>38869</v>
      </c>
      <c r="B12" s="15">
        <v>19.835000000000001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56</v>
      </c>
    </row>
    <row r="13" spans="1:16" x14ac:dyDescent="0.2">
      <c r="A13" s="10">
        <v>38899</v>
      </c>
      <c r="B13" s="15">
        <v>29.622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56</v>
      </c>
    </row>
    <row r="14" spans="1:16" x14ac:dyDescent="0.2">
      <c r="A14" s="10">
        <v>38930</v>
      </c>
      <c r="B14" s="15">
        <v>25.509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56</v>
      </c>
    </row>
    <row r="15" spans="1:16" x14ac:dyDescent="0.2">
      <c r="A15" s="10">
        <v>38961</v>
      </c>
      <c r="B15" s="15">
        <v>25.158999999999999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56</v>
      </c>
    </row>
    <row r="16" spans="1:16" x14ac:dyDescent="0.2">
      <c r="A16" s="10">
        <v>38991</v>
      </c>
      <c r="B16" s="15">
        <v>27.061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56</v>
      </c>
    </row>
    <row r="17" spans="1:16" x14ac:dyDescent="0.2">
      <c r="A17" s="10">
        <v>39022</v>
      </c>
      <c r="B17" s="15">
        <v>28.420999999999999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56</v>
      </c>
    </row>
    <row r="18" spans="1:16" x14ac:dyDescent="0.2">
      <c r="A18" s="10">
        <v>39052</v>
      </c>
      <c r="B18" s="15">
        <v>27.193000000000001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56</v>
      </c>
    </row>
    <row r="19" spans="1:16" x14ac:dyDescent="0.2">
      <c r="A19" s="10">
        <v>39083</v>
      </c>
      <c r="B19" s="15">
        <v>31.052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56</v>
      </c>
    </row>
    <row r="20" spans="1:16" x14ac:dyDescent="0.2">
      <c r="A20" s="10">
        <v>39114</v>
      </c>
      <c r="B20" s="15">
        <v>29.742000000000001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56</v>
      </c>
    </row>
    <row r="21" spans="1:16" x14ac:dyDescent="0.2">
      <c r="A21" s="10">
        <v>39142</v>
      </c>
      <c r="B21" s="15">
        <v>28.084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56</v>
      </c>
    </row>
    <row r="22" spans="1:16" x14ac:dyDescent="0.2">
      <c r="A22" s="10">
        <v>39173</v>
      </c>
      <c r="B22" s="15">
        <v>28.786000000000001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56</v>
      </c>
    </row>
    <row r="23" spans="1:16" x14ac:dyDescent="0.2">
      <c r="A23" s="10">
        <v>39203</v>
      </c>
      <c r="B23" s="15">
        <v>30.562999999999999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56</v>
      </c>
    </row>
    <row r="24" spans="1:16" x14ac:dyDescent="0.2">
      <c r="A24" s="10">
        <v>39234</v>
      </c>
      <c r="B24" s="15">
        <v>28.457999999999998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56</v>
      </c>
    </row>
    <row r="25" spans="1:16" x14ac:dyDescent="0.2">
      <c r="A25" s="10">
        <v>39264</v>
      </c>
      <c r="B25" s="15">
        <v>38.037999999999997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56</v>
      </c>
    </row>
    <row r="26" spans="1:16" x14ac:dyDescent="0.2">
      <c r="A26" s="10">
        <v>39295</v>
      </c>
      <c r="B26" s="15">
        <v>33.180999999999997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56</v>
      </c>
    </row>
    <row r="27" spans="1:16" x14ac:dyDescent="0.2">
      <c r="A27" s="10">
        <v>39326</v>
      </c>
      <c r="B27" s="15">
        <v>33.354999999999997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56</v>
      </c>
    </row>
    <row r="28" spans="1:16" x14ac:dyDescent="0.2">
      <c r="A28" s="10">
        <v>39356</v>
      </c>
      <c r="B28" s="15">
        <v>37.113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56</v>
      </c>
    </row>
    <row r="29" spans="1:16" x14ac:dyDescent="0.2">
      <c r="A29" s="10">
        <v>39387</v>
      </c>
      <c r="B29" s="15">
        <v>37.511000000000003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56</v>
      </c>
    </row>
    <row r="30" spans="1:16" x14ac:dyDescent="0.2">
      <c r="A30" s="10">
        <v>39417</v>
      </c>
      <c r="B30" s="15">
        <v>34.884999999999998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56</v>
      </c>
    </row>
    <row r="31" spans="1:16" x14ac:dyDescent="0.2">
      <c r="A31" s="10">
        <v>39448</v>
      </c>
      <c r="B31" s="15">
        <v>41.691000000000003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56</v>
      </c>
    </row>
    <row r="32" spans="1:16" x14ac:dyDescent="0.2">
      <c r="A32" s="10">
        <v>39479</v>
      </c>
      <c r="B32" s="15">
        <v>43.74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56</v>
      </c>
    </row>
    <row r="33" spans="1:16" x14ac:dyDescent="0.2">
      <c r="A33" s="10">
        <v>39508</v>
      </c>
      <c r="B33" s="15">
        <v>33.848999999999997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56</v>
      </c>
    </row>
    <row r="34" spans="1:16" x14ac:dyDescent="0.2">
      <c r="A34" s="10">
        <v>39539</v>
      </c>
      <c r="B34" s="15">
        <v>33.542999999999999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56</v>
      </c>
    </row>
    <row r="35" spans="1:16" x14ac:dyDescent="0.2">
      <c r="A35" s="10">
        <v>39569</v>
      </c>
      <c r="B35" s="15">
        <v>36.451000000000001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56</v>
      </c>
    </row>
    <row r="36" spans="1:16" x14ac:dyDescent="0.2">
      <c r="A36" s="10">
        <v>39600</v>
      </c>
      <c r="B36" s="15">
        <v>31.77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56</v>
      </c>
    </row>
    <row r="37" spans="1:16" x14ac:dyDescent="0.2">
      <c r="A37" s="10">
        <v>39630</v>
      </c>
      <c r="B37" s="15">
        <v>42.249000000000002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56</v>
      </c>
    </row>
    <row r="38" spans="1:16" x14ac:dyDescent="0.2">
      <c r="A38" s="10">
        <v>39661</v>
      </c>
      <c r="B38" s="15">
        <v>36.000999999999998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56</v>
      </c>
    </row>
    <row r="39" spans="1:16" x14ac:dyDescent="0.2">
      <c r="A39" s="10">
        <v>39692</v>
      </c>
      <c r="B39" s="15">
        <v>36.197000000000003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56</v>
      </c>
    </row>
    <row r="40" spans="1:16" x14ac:dyDescent="0.2">
      <c r="A40" s="10">
        <v>39722</v>
      </c>
      <c r="B40" s="15">
        <v>37.692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56</v>
      </c>
    </row>
    <row r="41" spans="1:16" x14ac:dyDescent="0.2">
      <c r="A41" s="10">
        <v>39753</v>
      </c>
      <c r="B41" s="15">
        <v>37.558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56</v>
      </c>
    </row>
    <row r="42" spans="1:16" x14ac:dyDescent="0.2">
      <c r="A42" s="10">
        <v>39783</v>
      </c>
      <c r="B42" s="15">
        <v>38.076999999999998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56</v>
      </c>
    </row>
    <row r="43" spans="1:16" x14ac:dyDescent="0.2">
      <c r="A43" s="10">
        <v>39814</v>
      </c>
      <c r="B43" s="15">
        <v>48.066000000000003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56</v>
      </c>
    </row>
    <row r="44" spans="1:16" x14ac:dyDescent="0.2">
      <c r="A44" s="10">
        <v>39845</v>
      </c>
      <c r="B44" s="15">
        <v>49.070999999999998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56</v>
      </c>
    </row>
    <row r="45" spans="1:16" x14ac:dyDescent="0.2">
      <c r="A45" s="10">
        <v>39873</v>
      </c>
      <c r="B45" s="15">
        <v>37.54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56</v>
      </c>
    </row>
    <row r="46" spans="1:16" x14ac:dyDescent="0.2">
      <c r="A46" s="10">
        <v>39904</v>
      </c>
      <c r="B46" s="15">
        <v>36.372999999999998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56</v>
      </c>
    </row>
    <row r="47" spans="1:16" x14ac:dyDescent="0.2">
      <c r="A47" s="10">
        <v>39934</v>
      </c>
      <c r="B47" s="15">
        <v>37.36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56</v>
      </c>
    </row>
    <row r="48" spans="1:16" x14ac:dyDescent="0.2">
      <c r="A48" s="10">
        <v>39965</v>
      </c>
      <c r="B48" s="15">
        <v>35.598999999999997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56</v>
      </c>
    </row>
    <row r="49" spans="1:16" x14ac:dyDescent="0.2">
      <c r="A49" s="10">
        <v>39995</v>
      </c>
      <c r="B49" s="15">
        <v>48.073999999999998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56</v>
      </c>
    </row>
    <row r="50" spans="1:16" x14ac:dyDescent="0.2">
      <c r="A50" s="10">
        <v>40026</v>
      </c>
      <c r="B50" s="15">
        <v>39.497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56</v>
      </c>
    </row>
    <row r="51" spans="1:16" x14ac:dyDescent="0.2">
      <c r="A51" s="10">
        <v>40057</v>
      </c>
      <c r="B51" s="15">
        <v>43.484999999999999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56</v>
      </c>
    </row>
    <row r="52" spans="1:16" x14ac:dyDescent="0.2">
      <c r="A52" s="10">
        <v>40087</v>
      </c>
      <c r="B52" s="15">
        <v>17.436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56</v>
      </c>
    </row>
    <row r="53" spans="1:16" x14ac:dyDescent="0.2">
      <c r="A53" s="10">
        <v>40118</v>
      </c>
      <c r="B53" s="15">
        <v>46.551000000000002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56</v>
      </c>
    </row>
    <row r="54" spans="1:16" x14ac:dyDescent="0.2">
      <c r="A54" s="10">
        <v>40148</v>
      </c>
      <c r="B54" s="15">
        <v>46.701000000000001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56</v>
      </c>
    </row>
    <row r="55" spans="1:16" x14ac:dyDescent="0.2">
      <c r="A55" s="10">
        <v>40179</v>
      </c>
      <c r="B55" s="15">
        <v>58.518999999999998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56</v>
      </c>
    </row>
    <row r="56" spans="1:16" x14ac:dyDescent="0.2">
      <c r="A56" s="10">
        <v>40210</v>
      </c>
      <c r="B56" s="15">
        <v>58.290999999999997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56</v>
      </c>
    </row>
    <row r="57" spans="1:16" x14ac:dyDescent="0.2">
      <c r="A57" s="10">
        <v>40238</v>
      </c>
      <c r="B57" s="15">
        <v>37.756999999999998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56</v>
      </c>
    </row>
    <row r="58" spans="1:16" x14ac:dyDescent="0.2">
      <c r="A58" s="10">
        <v>40269</v>
      </c>
      <c r="B58" s="15">
        <v>44.470999999999997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56</v>
      </c>
    </row>
    <row r="59" spans="1:16" x14ac:dyDescent="0.2">
      <c r="A59" s="10">
        <v>40299</v>
      </c>
      <c r="B59" s="15">
        <v>46.125999999999998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56</v>
      </c>
    </row>
    <row r="60" spans="1:16" x14ac:dyDescent="0.2">
      <c r="A60" s="10">
        <v>40330</v>
      </c>
      <c r="B60" s="15">
        <v>45.91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56</v>
      </c>
    </row>
    <row r="61" spans="1:16" x14ac:dyDescent="0.2">
      <c r="A61" s="10">
        <v>40360</v>
      </c>
      <c r="B61" s="15">
        <v>61.741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56</v>
      </c>
    </row>
    <row r="62" spans="1:16" x14ac:dyDescent="0.2">
      <c r="A62" s="10">
        <v>40391</v>
      </c>
      <c r="B62" s="15">
        <v>55.341999999999999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56</v>
      </c>
    </row>
    <row r="63" spans="1:16" x14ac:dyDescent="0.2">
      <c r="A63" s="10">
        <v>40422</v>
      </c>
      <c r="B63" s="15">
        <v>53.578000000000003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56</v>
      </c>
    </row>
    <row r="64" spans="1:16" x14ac:dyDescent="0.2">
      <c r="A64" s="10">
        <v>40452</v>
      </c>
      <c r="B64" s="15">
        <v>29.545999999999999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56</v>
      </c>
    </row>
    <row r="65" spans="1:16" x14ac:dyDescent="0.2">
      <c r="A65" s="10">
        <v>40483</v>
      </c>
      <c r="B65" s="15">
        <v>58.417999999999999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56</v>
      </c>
    </row>
    <row r="66" spans="1:16" x14ac:dyDescent="0.2">
      <c r="A66" s="10">
        <v>40513</v>
      </c>
      <c r="B66" s="15">
        <v>59.704999999999998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56</v>
      </c>
    </row>
    <row r="67" spans="1:16" x14ac:dyDescent="0.2">
      <c r="A67" s="10">
        <v>40544</v>
      </c>
      <c r="B67" s="15">
        <v>78.477000000000004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56</v>
      </c>
    </row>
    <row r="68" spans="1:16" x14ac:dyDescent="0.2">
      <c r="A68" s="10">
        <v>40575</v>
      </c>
      <c r="B68" s="15">
        <v>78.046999999999997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56</v>
      </c>
    </row>
    <row r="69" spans="1:16" x14ac:dyDescent="0.2">
      <c r="A69" s="10">
        <v>40603</v>
      </c>
      <c r="B69" s="15">
        <v>60.502000000000002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56</v>
      </c>
    </row>
    <row r="70" spans="1:16" x14ac:dyDescent="0.2">
      <c r="A70" s="10">
        <v>40634</v>
      </c>
      <c r="B70" s="15">
        <v>59.337000000000003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56</v>
      </c>
    </row>
    <row r="71" spans="1:16" x14ac:dyDescent="0.2">
      <c r="A71" s="10">
        <v>40664</v>
      </c>
      <c r="B71" s="15">
        <v>64.007999999999996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56</v>
      </c>
    </row>
    <row r="72" spans="1:16" x14ac:dyDescent="0.2">
      <c r="A72" s="10">
        <v>40695</v>
      </c>
      <c r="B72" s="15">
        <v>60.649000000000001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56</v>
      </c>
    </row>
    <row r="73" spans="1:16" x14ac:dyDescent="0.2">
      <c r="A73" s="10">
        <v>40725</v>
      </c>
      <c r="B73" s="15">
        <v>75.344999999999999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56</v>
      </c>
    </row>
    <row r="74" spans="1:16" x14ac:dyDescent="0.2">
      <c r="A74" s="10">
        <v>40756</v>
      </c>
      <c r="B74" s="15">
        <v>64.489000000000004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56</v>
      </c>
    </row>
    <row r="75" spans="1:16" x14ac:dyDescent="0.2">
      <c r="A75" s="10">
        <v>40787</v>
      </c>
      <c r="B75" s="15">
        <v>64.325999999999993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56</v>
      </c>
    </row>
    <row r="76" spans="1:16" x14ac:dyDescent="0.2">
      <c r="A76" s="10">
        <v>40817</v>
      </c>
      <c r="B76" s="15">
        <v>68.262</v>
      </c>
      <c r="C76" s="6"/>
      <c r="D76" s="6"/>
      <c r="I76" s="15"/>
      <c r="L76" s="6"/>
      <c r="M76" s="6"/>
      <c r="N76" s="6"/>
      <c r="O76" s="6"/>
      <c r="P76" s="3" t="s">
        <v>56</v>
      </c>
    </row>
    <row r="77" spans="1:16" x14ac:dyDescent="0.2">
      <c r="A77" s="10">
        <v>40848</v>
      </c>
      <c r="B77" s="15">
        <v>69.575999999999993</v>
      </c>
      <c r="C77" s="6"/>
      <c r="D77" s="6"/>
      <c r="I77" s="15"/>
      <c r="K77" s="6"/>
      <c r="L77" s="6"/>
      <c r="M77" s="6"/>
      <c r="N77" s="6"/>
      <c r="O77" s="6"/>
      <c r="P77" s="3" t="s">
        <v>56</v>
      </c>
    </row>
    <row r="78" spans="1:16" x14ac:dyDescent="0.2">
      <c r="A78" s="10">
        <v>40878</v>
      </c>
      <c r="B78" s="15">
        <v>66.644000000000005</v>
      </c>
      <c r="C78" s="6"/>
      <c r="D78" s="6"/>
      <c r="I78" s="15"/>
      <c r="K78" s="6"/>
      <c r="L78" s="6"/>
      <c r="M78" s="6"/>
      <c r="N78" s="6"/>
      <c r="O78" s="6"/>
      <c r="P78" s="3" t="s">
        <v>56</v>
      </c>
    </row>
    <row r="79" spans="1:16" x14ac:dyDescent="0.2">
      <c r="A79" s="10">
        <v>40909</v>
      </c>
      <c r="B79" s="15">
        <v>82.471999999999994</v>
      </c>
      <c r="C79" s="6"/>
      <c r="D79" s="6"/>
      <c r="I79" s="15"/>
      <c r="K79" s="6"/>
      <c r="L79" s="6"/>
      <c r="M79" s="6"/>
      <c r="N79" s="6"/>
      <c r="O79" s="6"/>
      <c r="P79" s="3" t="s">
        <v>56</v>
      </c>
    </row>
    <row r="80" spans="1:16" x14ac:dyDescent="0.2">
      <c r="A80" s="10">
        <v>40940</v>
      </c>
      <c r="B80" s="15">
        <v>88.484999999999999</v>
      </c>
      <c r="C80" s="6"/>
      <c r="D80" s="6"/>
      <c r="I80" s="15"/>
      <c r="K80" s="6"/>
      <c r="L80" s="6"/>
      <c r="M80" s="6"/>
      <c r="N80" s="6"/>
      <c r="O80" s="6"/>
      <c r="P80" s="3" t="s">
        <v>56</v>
      </c>
    </row>
    <row r="81" spans="1:20" x14ac:dyDescent="0.2">
      <c r="A81" s="10">
        <v>40969</v>
      </c>
      <c r="B81" s="15">
        <v>66.600999999999999</v>
      </c>
      <c r="C81" s="6"/>
      <c r="D81" s="6"/>
      <c r="I81" s="15"/>
      <c r="K81" s="6"/>
      <c r="L81" s="6"/>
      <c r="M81" s="6"/>
      <c r="N81" s="6"/>
      <c r="O81" s="6"/>
      <c r="P81" s="3" t="s">
        <v>56</v>
      </c>
    </row>
    <row r="82" spans="1:20" x14ac:dyDescent="0.2">
      <c r="A82" s="10">
        <v>41000</v>
      </c>
      <c r="B82" s="15">
        <v>61.353999999999999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56</v>
      </c>
    </row>
    <row r="83" spans="1:20" x14ac:dyDescent="0.2">
      <c r="A83" s="10">
        <v>41030</v>
      </c>
      <c r="B83" s="15">
        <v>64.811999999999998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56</v>
      </c>
    </row>
    <row r="84" spans="1:20" x14ac:dyDescent="0.2">
      <c r="A84" s="10">
        <v>41061</v>
      </c>
      <c r="B84" s="15">
        <v>60.941000000000003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56</v>
      </c>
    </row>
    <row r="85" spans="1:20" x14ac:dyDescent="0.2">
      <c r="A85" s="10">
        <v>41091</v>
      </c>
      <c r="B85" s="15">
        <v>86.349000000000004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56</v>
      </c>
    </row>
    <row r="86" spans="1:20" x14ac:dyDescent="0.2">
      <c r="A86" s="10">
        <v>41122</v>
      </c>
      <c r="B86" s="15">
        <v>74.832999999999998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56</v>
      </c>
    </row>
    <row r="87" spans="1:20" x14ac:dyDescent="0.2">
      <c r="A87" s="10">
        <v>41153</v>
      </c>
      <c r="B87" s="15">
        <v>74.680999999999997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56</v>
      </c>
    </row>
    <row r="88" spans="1:20" x14ac:dyDescent="0.2">
      <c r="A88" s="10">
        <v>41183</v>
      </c>
      <c r="B88" s="15">
        <v>73.58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56</v>
      </c>
    </row>
    <row r="89" spans="1:20" x14ac:dyDescent="0.2">
      <c r="A89" s="10">
        <v>41214</v>
      </c>
      <c r="B89" s="15">
        <v>75.540999999999997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56</v>
      </c>
    </row>
    <row r="90" spans="1:20" x14ac:dyDescent="0.2">
      <c r="A90" s="10">
        <v>41244</v>
      </c>
      <c r="B90" s="15">
        <v>72.302000000000007</v>
      </c>
      <c r="C90" s="15">
        <v>72.302000000000007</v>
      </c>
      <c r="D90" s="15">
        <v>72.302000000000007</v>
      </c>
      <c r="E90" s="15">
        <v>72.302000000000007</v>
      </c>
      <c r="I90" s="15"/>
      <c r="J90" s="15"/>
      <c r="K90" s="15"/>
      <c r="L90" s="15"/>
      <c r="M90" s="15"/>
      <c r="N90" s="15"/>
      <c r="O90" s="15"/>
      <c r="P90" s="3" t="s">
        <v>56</v>
      </c>
    </row>
    <row r="91" spans="1:20" x14ac:dyDescent="0.2">
      <c r="A91" s="10">
        <v>41275</v>
      </c>
      <c r="B91" s="6"/>
      <c r="C91" s="6">
        <v>79.588905102405818</v>
      </c>
      <c r="D91" s="6">
        <v>79.588905102405818</v>
      </c>
      <c r="E91" s="6">
        <v>79.588905102405818</v>
      </c>
      <c r="F91" s="17">
        <v>-3.4958469512006207E-2</v>
      </c>
      <c r="G91" s="17">
        <v>-3.4958469512006207E-2</v>
      </c>
      <c r="H91" s="17">
        <v>-3.4958469512006207E-2</v>
      </c>
      <c r="I91" s="6"/>
      <c r="J91" s="6"/>
      <c r="K91" s="6"/>
      <c r="L91" s="6"/>
      <c r="M91" s="6"/>
      <c r="N91" s="6"/>
      <c r="O91" s="6"/>
      <c r="P91" s="3" t="s">
        <v>56</v>
      </c>
      <c r="R91" s="18"/>
      <c r="S91" s="18"/>
      <c r="T91" s="18"/>
    </row>
    <row r="92" spans="1:20" x14ac:dyDescent="0.2">
      <c r="A92" s="10">
        <v>41306</v>
      </c>
      <c r="B92" s="6"/>
      <c r="C92" s="6">
        <v>80.959311394478448</v>
      </c>
      <c r="D92" s="6">
        <v>80.959311394478448</v>
      </c>
      <c r="E92" s="6">
        <v>80.959311394478448</v>
      </c>
      <c r="F92" s="17">
        <v>-8.5050444770543576E-2</v>
      </c>
      <c r="G92" s="17">
        <v>-8.5050444770543576E-2</v>
      </c>
      <c r="H92" s="17">
        <v>-8.5050444770543576E-2</v>
      </c>
      <c r="I92" s="6"/>
      <c r="J92" s="6"/>
      <c r="K92" s="6"/>
      <c r="L92" s="6"/>
      <c r="M92" s="6"/>
      <c r="N92" s="6"/>
      <c r="O92" s="6"/>
      <c r="P92" s="3" t="s">
        <v>56</v>
      </c>
      <c r="R92" s="18"/>
      <c r="S92" s="18"/>
      <c r="T92" s="18"/>
    </row>
    <row r="93" spans="1:20" x14ac:dyDescent="0.2">
      <c r="A93" s="10">
        <v>41334</v>
      </c>
      <c r="B93" s="6"/>
      <c r="C93" s="6">
        <v>74.544018257733086</v>
      </c>
      <c r="D93" s="6">
        <v>74.544018257733086</v>
      </c>
      <c r="E93" s="6">
        <v>74.544018257733086</v>
      </c>
      <c r="F93" s="17">
        <v>0.11926274767245371</v>
      </c>
      <c r="G93" s="17">
        <v>0.11926274767245371</v>
      </c>
      <c r="H93" s="17">
        <v>0.11926274767245371</v>
      </c>
      <c r="I93" s="6"/>
      <c r="J93" s="6"/>
      <c r="K93" s="6"/>
      <c r="L93" s="6"/>
      <c r="M93" s="6"/>
      <c r="N93" s="6"/>
      <c r="O93" s="6"/>
      <c r="P93" s="3" t="s">
        <v>56</v>
      </c>
      <c r="R93" s="18"/>
      <c r="S93" s="18"/>
      <c r="T93" s="18"/>
    </row>
    <row r="94" spans="1:20" x14ac:dyDescent="0.2">
      <c r="A94" s="10">
        <v>41365</v>
      </c>
      <c r="B94" s="6"/>
      <c r="C94" s="6">
        <v>74.093039943310941</v>
      </c>
      <c r="D94" s="6">
        <v>74.093039943310941</v>
      </c>
      <c r="E94" s="6">
        <v>74.093039943310941</v>
      </c>
      <c r="F94" s="17">
        <v>0.2076317753253405</v>
      </c>
      <c r="G94" s="17">
        <v>0.2076317753253405</v>
      </c>
      <c r="H94" s="17">
        <v>0.2076317753253405</v>
      </c>
      <c r="I94" s="6"/>
      <c r="J94" s="6"/>
      <c r="K94" s="6"/>
      <c r="L94" s="6"/>
      <c r="M94" s="6"/>
      <c r="N94" s="6"/>
      <c r="O94" s="6"/>
      <c r="P94" s="3" t="s">
        <v>56</v>
      </c>
      <c r="R94" s="18"/>
      <c r="S94" s="18"/>
      <c r="T94" s="18"/>
    </row>
    <row r="95" spans="1:20" x14ac:dyDescent="0.2">
      <c r="A95" s="10">
        <v>41395</v>
      </c>
      <c r="B95" s="6"/>
      <c r="C95" s="6">
        <v>78.579550984922804</v>
      </c>
      <c r="D95" s="6">
        <v>78.579550984922804</v>
      </c>
      <c r="E95" s="6">
        <v>78.579550984922804</v>
      </c>
      <c r="F95" s="17">
        <v>0.21242286898911944</v>
      </c>
      <c r="G95" s="17">
        <v>0.21242286898911944</v>
      </c>
      <c r="H95" s="17">
        <v>0.21242286898911944</v>
      </c>
      <c r="I95" s="6"/>
      <c r="J95" s="6"/>
      <c r="K95" s="6"/>
      <c r="L95" s="6"/>
      <c r="M95" s="6"/>
      <c r="N95" s="6"/>
      <c r="O95" s="6"/>
      <c r="P95" s="3" t="s">
        <v>56</v>
      </c>
      <c r="R95" s="18"/>
      <c r="S95" s="18"/>
      <c r="T95" s="18"/>
    </row>
    <row r="96" spans="1:20" x14ac:dyDescent="0.2">
      <c r="A96" s="10">
        <v>41426</v>
      </c>
      <c r="B96" s="6"/>
      <c r="C96" s="6">
        <v>75.176343473857173</v>
      </c>
      <c r="D96" s="6">
        <v>75.176343473857173</v>
      </c>
      <c r="E96" s="6">
        <v>75.176343473857173</v>
      </c>
      <c r="F96" s="17">
        <v>0.23359221991528156</v>
      </c>
      <c r="G96" s="17">
        <v>0.23359221991528156</v>
      </c>
      <c r="H96" s="17">
        <v>0.23359221991528156</v>
      </c>
      <c r="I96" s="6"/>
      <c r="J96" s="6"/>
      <c r="K96" s="6"/>
      <c r="L96" s="6"/>
      <c r="M96" s="6"/>
      <c r="N96" s="6"/>
      <c r="O96" s="6"/>
      <c r="P96" s="3" t="s">
        <v>56</v>
      </c>
      <c r="R96" s="18"/>
      <c r="S96" s="18"/>
      <c r="T96" s="18"/>
    </row>
    <row r="97" spans="1:20" x14ac:dyDescent="0.2">
      <c r="A97" s="10">
        <v>41456</v>
      </c>
      <c r="B97" s="6"/>
      <c r="C97" s="6">
        <v>95.733702050406194</v>
      </c>
      <c r="D97" s="6">
        <v>95.733702050406194</v>
      </c>
      <c r="E97" s="6">
        <v>95.733702050406194</v>
      </c>
      <c r="F97" s="17">
        <v>0.10868339008449657</v>
      </c>
      <c r="G97" s="17">
        <v>0.10868339008449657</v>
      </c>
      <c r="H97" s="17">
        <v>0.10868339008449657</v>
      </c>
      <c r="I97" s="6"/>
      <c r="J97" s="6"/>
      <c r="K97" s="6"/>
      <c r="L97" s="6"/>
      <c r="M97" s="6"/>
      <c r="N97" s="6"/>
      <c r="O97" s="6"/>
      <c r="P97" s="3" t="s">
        <v>56</v>
      </c>
      <c r="R97" s="18"/>
      <c r="S97" s="18"/>
      <c r="T97" s="18"/>
    </row>
    <row r="98" spans="1:20" x14ac:dyDescent="0.2">
      <c r="A98" s="10">
        <v>41487</v>
      </c>
      <c r="B98" s="6"/>
      <c r="C98" s="6">
        <v>94.953671098291849</v>
      </c>
      <c r="D98" s="6">
        <v>94.953671098291849</v>
      </c>
      <c r="E98" s="6">
        <v>94.953671098291849</v>
      </c>
      <c r="F98" s="17">
        <v>0.26887430810326807</v>
      </c>
      <c r="G98" s="17">
        <v>0.26887430810326807</v>
      </c>
      <c r="H98" s="17">
        <v>0.26887430810326807</v>
      </c>
      <c r="I98" s="6"/>
      <c r="J98" s="6"/>
      <c r="K98" s="6"/>
      <c r="L98" s="6"/>
      <c r="M98" s="6"/>
      <c r="N98" s="6"/>
      <c r="O98" s="6"/>
      <c r="P98" s="3" t="s">
        <v>56</v>
      </c>
      <c r="R98" s="18"/>
      <c r="S98" s="18"/>
      <c r="T98" s="18"/>
    </row>
    <row r="99" spans="1:20" x14ac:dyDescent="0.2">
      <c r="A99" s="10">
        <v>41518</v>
      </c>
      <c r="B99" s="6"/>
      <c r="C99" s="6">
        <v>97.699241943879244</v>
      </c>
      <c r="D99" s="6">
        <v>97.699241943879244</v>
      </c>
      <c r="E99" s="6">
        <v>97.699241943879244</v>
      </c>
      <c r="F99" s="17">
        <v>0.30822085863712645</v>
      </c>
      <c r="G99" s="17">
        <v>0.30822085863712645</v>
      </c>
      <c r="H99" s="17">
        <v>0.30822085863712645</v>
      </c>
      <c r="I99" s="6"/>
      <c r="J99" s="6"/>
      <c r="K99" s="6"/>
      <c r="L99" s="6"/>
      <c r="M99" s="6"/>
      <c r="N99" s="6"/>
      <c r="O99" s="6"/>
      <c r="P99" s="3" t="s">
        <v>56</v>
      </c>
      <c r="R99" s="18"/>
      <c r="S99" s="18"/>
      <c r="T99" s="18"/>
    </row>
    <row r="100" spans="1:20" x14ac:dyDescent="0.2">
      <c r="A100" s="10">
        <v>41548</v>
      </c>
      <c r="B100" s="6"/>
      <c r="C100" s="6">
        <v>97.042565321649931</v>
      </c>
      <c r="D100" s="6">
        <v>97.042565321649931</v>
      </c>
      <c r="E100" s="6">
        <v>97.042565321649931</v>
      </c>
      <c r="F100" s="17">
        <v>0.31887150477915105</v>
      </c>
      <c r="G100" s="17">
        <v>0.31887150477915105</v>
      </c>
      <c r="H100" s="17">
        <v>0.31887150477915105</v>
      </c>
      <c r="I100" s="6"/>
      <c r="J100" s="6"/>
      <c r="K100" s="6"/>
      <c r="L100" s="6"/>
      <c r="M100" s="6"/>
      <c r="N100" s="6"/>
      <c r="O100" s="6"/>
      <c r="P100" s="3" t="s">
        <v>56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93.708790480116292</v>
      </c>
      <c r="D101" s="6">
        <v>93.708790480116292</v>
      </c>
      <c r="E101" s="6">
        <v>93.708790480116292</v>
      </c>
      <c r="F101" s="17">
        <v>0.24050238254876555</v>
      </c>
      <c r="G101" s="17">
        <v>0.24050238254876555</v>
      </c>
      <c r="H101" s="17">
        <v>0.24050238254876555</v>
      </c>
      <c r="I101" s="6"/>
      <c r="J101" s="6"/>
      <c r="K101" s="6"/>
      <c r="L101" s="6"/>
      <c r="M101" s="6"/>
      <c r="N101" s="6"/>
      <c r="O101" s="6"/>
      <c r="P101" s="3" t="s">
        <v>56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91.931496827876003</v>
      </c>
      <c r="D102" s="6">
        <v>91.931496827876003</v>
      </c>
      <c r="E102" s="6">
        <v>91.931496827876003</v>
      </c>
      <c r="F102" s="17">
        <v>0.2714931375048546</v>
      </c>
      <c r="G102" s="17">
        <v>0.2714931375048546</v>
      </c>
      <c r="H102" s="17">
        <v>0.2714931375048546</v>
      </c>
      <c r="I102" s="6"/>
      <c r="J102" s="6"/>
      <c r="K102" s="6"/>
      <c r="L102" s="6"/>
      <c r="M102" s="6"/>
      <c r="N102" s="6"/>
      <c r="O102" s="6"/>
      <c r="P102" s="3" t="s">
        <v>56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95.178873485410193</v>
      </c>
      <c r="D103" s="6">
        <v>89.728292780949801</v>
      </c>
      <c r="E103" s="6">
        <v>100.62945418987059</v>
      </c>
      <c r="F103" s="17">
        <v>0.19588117669095961</v>
      </c>
      <c r="G103" s="17">
        <v>0.12739699918597691</v>
      </c>
      <c r="H103" s="17">
        <v>0.26436535419594254</v>
      </c>
      <c r="I103" s="6"/>
      <c r="J103" s="6"/>
      <c r="K103" s="6"/>
      <c r="L103" s="6"/>
      <c r="M103" s="6"/>
      <c r="N103" s="6"/>
      <c r="O103" s="6"/>
      <c r="P103" s="3" t="s">
        <v>56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94.276504344561985</v>
      </c>
      <c r="D104" s="6">
        <v>86.0498104935226</v>
      </c>
      <c r="E104" s="6">
        <v>102.50319819560137</v>
      </c>
      <c r="F104" s="17">
        <v>0.16449241873111831</v>
      </c>
      <c r="G104" s="17">
        <v>6.2877252923267068E-2</v>
      </c>
      <c r="H104" s="17">
        <v>0.26610758453896932</v>
      </c>
      <c r="I104" s="6"/>
      <c r="J104" s="6"/>
      <c r="K104" s="6"/>
      <c r="L104" s="6"/>
      <c r="M104" s="6"/>
      <c r="N104" s="6"/>
      <c r="O104" s="6"/>
      <c r="P104" s="3" t="s">
        <v>56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93.694257373784296</v>
      </c>
      <c r="D105" s="6">
        <v>82.618574609449283</v>
      </c>
      <c r="E105" s="6">
        <v>104.76994013811931</v>
      </c>
      <c r="F105" s="17">
        <v>0.25689840128875252</v>
      </c>
      <c r="G105" s="17">
        <v>0.10831930637007958</v>
      </c>
      <c r="H105" s="17">
        <v>0.40547749620742546</v>
      </c>
      <c r="I105" s="6"/>
      <c r="J105" s="6"/>
      <c r="K105" s="6"/>
      <c r="L105" s="6"/>
      <c r="M105" s="6"/>
      <c r="N105" s="6"/>
      <c r="O105" s="6"/>
      <c r="P105" s="3" t="s">
        <v>56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92.459378804021839</v>
      </c>
      <c r="D106" s="6">
        <v>78.576748621889195</v>
      </c>
      <c r="E106" s="6">
        <v>106.34200898615448</v>
      </c>
      <c r="F106" s="17">
        <v>0.24788210707460645</v>
      </c>
      <c r="G106" s="17">
        <v>6.0514573055833187E-2</v>
      </c>
      <c r="H106" s="17">
        <v>0.43524964109337971</v>
      </c>
      <c r="I106" s="6"/>
      <c r="J106" s="6"/>
      <c r="K106" s="6"/>
      <c r="L106" s="6"/>
      <c r="M106" s="6"/>
      <c r="N106" s="6"/>
      <c r="O106" s="6"/>
      <c r="P106" s="3" t="s">
        <v>56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96.800116713521305</v>
      </c>
      <c r="D107" s="6">
        <v>79.075341054472688</v>
      </c>
      <c r="E107" s="6">
        <v>114.52489237256992</v>
      </c>
      <c r="F107" s="17">
        <v>0.23187413901225407</v>
      </c>
      <c r="G107" s="17">
        <v>6.3094031886872237E-3</v>
      </c>
      <c r="H107" s="17">
        <v>0.45743887483582113</v>
      </c>
      <c r="I107" s="6"/>
      <c r="J107" s="6"/>
      <c r="K107" s="6"/>
      <c r="L107" s="6"/>
      <c r="M107" s="6"/>
      <c r="N107" s="6"/>
      <c r="O107" s="6"/>
      <c r="P107" s="3" t="s">
        <v>56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95.153026413562841</v>
      </c>
      <c r="D108" s="6">
        <v>74.492290932529357</v>
      </c>
      <c r="E108" s="6">
        <v>115.81376189459633</v>
      </c>
      <c r="F108" s="17">
        <v>0.26573097355623077</v>
      </c>
      <c r="G108" s="17">
        <v>-9.099305841680061E-3</v>
      </c>
      <c r="H108" s="17">
        <v>0.5405612529541417</v>
      </c>
      <c r="I108" s="6"/>
      <c r="J108" s="6"/>
      <c r="K108" s="6"/>
      <c r="L108" s="6"/>
      <c r="M108" s="6"/>
      <c r="N108" s="6"/>
      <c r="O108" s="6"/>
      <c r="P108" s="3" t="s">
        <v>56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106.7133107687542</v>
      </c>
      <c r="D109" s="6">
        <v>79.793933782623327</v>
      </c>
      <c r="E109" s="6">
        <v>133.63268775488507</v>
      </c>
      <c r="F109" s="17">
        <v>0.11468906438577875</v>
      </c>
      <c r="G109" s="17">
        <v>-0.16650111639253418</v>
      </c>
      <c r="H109" s="17">
        <v>0.39587924516409179</v>
      </c>
      <c r="I109" s="6" t="s">
        <v>262</v>
      </c>
      <c r="J109" s="6"/>
      <c r="K109" s="6" t="s">
        <v>263</v>
      </c>
      <c r="L109" s="6"/>
      <c r="M109" s="6"/>
      <c r="N109" s="6"/>
      <c r="O109" s="6"/>
      <c r="P109" s="3" t="s">
        <v>56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106.21005668073961</v>
      </c>
      <c r="D110" s="6">
        <v>75.564863077120833</v>
      </c>
      <c r="E110" s="6">
        <v>136.85525028435839</v>
      </c>
      <c r="F110" s="17">
        <v>0.1185460809703256</v>
      </c>
      <c r="G110" s="17">
        <v>-0.20419229500985359</v>
      </c>
      <c r="H110" s="17">
        <v>0.44128445695050456</v>
      </c>
      <c r="I110" s="23">
        <v>2013</v>
      </c>
      <c r="J110" s="6">
        <f>SUM(C91:C102)</f>
        <v>1034.0106368789277</v>
      </c>
      <c r="K110" s="18">
        <f>J110/SUM(B79:B90)-1</f>
        <v>0.17241279490462347</v>
      </c>
      <c r="L110" s="6"/>
      <c r="M110" s="6"/>
      <c r="N110" s="6"/>
      <c r="O110" s="6"/>
      <c r="P110" s="3" t="s">
        <v>56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108.57309143972711</v>
      </c>
      <c r="D111" s="6">
        <v>73.178679950972651</v>
      </c>
      <c r="E111" s="6">
        <v>143.96750292848157</v>
      </c>
      <c r="F111" s="17">
        <v>0.11129922074619647</v>
      </c>
      <c r="G111" s="17">
        <v>-0.25098006397011541</v>
      </c>
      <c r="H111" s="17">
        <v>0.47357850546250813</v>
      </c>
      <c r="I111" s="23">
        <v>2015</v>
      </c>
      <c r="J111" s="6">
        <f>SUM(C115:C126)</f>
        <v>1397.248353174529</v>
      </c>
      <c r="K111" s="18">
        <f>J111/SUM(C103:C114)-1</f>
        <v>0.15127820032246442</v>
      </c>
      <c r="L111" s="6"/>
      <c r="M111" s="6"/>
      <c r="N111" s="6"/>
      <c r="O111" s="6"/>
      <c r="P111" s="3" t="s">
        <v>56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108.9827377040799</v>
      </c>
      <c r="D112" s="6">
        <v>69.237718478283341</v>
      </c>
      <c r="E112" s="6">
        <v>148.72775692987645</v>
      </c>
      <c r="F112" s="17">
        <v>0.12304056825841303</v>
      </c>
      <c r="G112" s="17">
        <v>-0.28652217458603602</v>
      </c>
      <c r="H112" s="17">
        <v>0.53260331110286185</v>
      </c>
      <c r="I112" s="23">
        <v>2017</v>
      </c>
      <c r="J112" s="6">
        <f>SUM(C139:C150)</f>
        <v>1953.8107631978412</v>
      </c>
      <c r="K112" s="18">
        <f>J112/SUM(C127:C138)-1</f>
        <v>0.18441599030051448</v>
      </c>
      <c r="L112" s="6"/>
      <c r="M112" s="6"/>
      <c r="N112" s="6"/>
      <c r="O112" s="6"/>
      <c r="P112" s="3" t="s">
        <v>56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108.05741432631136</v>
      </c>
      <c r="D113" s="6">
        <v>64.329881147430456</v>
      </c>
      <c r="E113" s="6">
        <v>151.78494750519226</v>
      </c>
      <c r="F113" s="17">
        <v>0.15311929406707736</v>
      </c>
      <c r="G113" s="17">
        <v>-0.31351284316191907</v>
      </c>
      <c r="H113" s="17">
        <v>0.61975143129607391</v>
      </c>
      <c r="I113" s="6"/>
      <c r="J113" s="6"/>
      <c r="K113" s="6"/>
      <c r="L113" s="6"/>
      <c r="M113" s="6"/>
      <c r="N113" s="6"/>
      <c r="O113" s="6"/>
      <c r="P113" s="3" t="s">
        <v>56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107.55085441138117</v>
      </c>
      <c r="D114" s="6">
        <v>59.585058798232069</v>
      </c>
      <c r="E114" s="6">
        <v>155.51665002453026</v>
      </c>
      <c r="F114" s="17">
        <v>0.1699021349858949</v>
      </c>
      <c r="G114" s="17">
        <v>-0.35185370787779513</v>
      </c>
      <c r="H114" s="17">
        <v>0.69165797784958505</v>
      </c>
      <c r="I114" s="6"/>
      <c r="J114" s="6"/>
      <c r="K114" s="6"/>
      <c r="L114" s="6"/>
      <c r="M114" s="6"/>
      <c r="N114" s="6"/>
      <c r="O114" s="6"/>
      <c r="P114" s="3" t="s">
        <v>56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111.12478954788843</v>
      </c>
      <c r="D115" s="6">
        <v>56.820628682755881</v>
      </c>
      <c r="E115" s="6">
        <v>165.42895041302097</v>
      </c>
      <c r="F115" s="17">
        <v>0.16753629748436305</v>
      </c>
      <c r="G115" s="17">
        <v>-0.36674791281864816</v>
      </c>
      <c r="H115" s="17">
        <v>0.64394164456943992</v>
      </c>
      <c r="I115" s="6"/>
      <c r="J115" s="6"/>
      <c r="K115" s="6"/>
      <c r="L115" s="6"/>
      <c r="M115" s="6"/>
      <c r="N115" s="6"/>
      <c r="O115" s="6"/>
      <c r="P115" s="3" t="s">
        <v>56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113.72129791846677</v>
      </c>
      <c r="D116" s="6">
        <v>53.129043925404432</v>
      </c>
      <c r="E116" s="6">
        <v>174.31355191152912</v>
      </c>
      <c r="F116" s="17">
        <v>0.20625280613754948</v>
      </c>
      <c r="G116" s="17">
        <v>-0.38257802520781004</v>
      </c>
      <c r="H116" s="17">
        <v>0.70056695771478172</v>
      </c>
      <c r="I116" s="6"/>
      <c r="J116" s="6"/>
      <c r="K116" s="6"/>
      <c r="L116" s="6"/>
      <c r="M116" s="6"/>
      <c r="N116" s="6"/>
      <c r="O116" s="6"/>
      <c r="P116" s="3" t="s">
        <v>56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111.77692007402339</v>
      </c>
      <c r="D117" s="6">
        <v>47.120505084931381</v>
      </c>
      <c r="E117" s="6">
        <v>176.43333506311541</v>
      </c>
      <c r="F117" s="17">
        <v>0.19299648886804288</v>
      </c>
      <c r="G117" s="17">
        <v>-0.42966209102883635</v>
      </c>
      <c r="H117" s="17">
        <v>0.68400721457434721</v>
      </c>
      <c r="I117" s="6"/>
      <c r="J117" s="6"/>
      <c r="K117" s="6"/>
      <c r="L117" s="6"/>
      <c r="M117" s="6"/>
      <c r="N117" s="6"/>
      <c r="O117" s="6"/>
      <c r="P117" s="3" t="s">
        <v>56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112.33456432421377</v>
      </c>
      <c r="D118" s="6">
        <v>42.055500366056606</v>
      </c>
      <c r="E118" s="6">
        <v>182.61362828237094</v>
      </c>
      <c r="F118" s="17">
        <v>0.21496127031439016</v>
      </c>
      <c r="G118" s="17">
        <v>-0.46478441646361057</v>
      </c>
      <c r="H118" s="17">
        <v>0.71722943757952584</v>
      </c>
      <c r="I118" s="6"/>
      <c r="J118" s="6"/>
      <c r="K118" s="6"/>
      <c r="L118" s="6"/>
      <c r="M118" s="6"/>
      <c r="N118" s="6"/>
      <c r="O118" s="6"/>
      <c r="P118" s="3" t="s">
        <v>56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112.26690313418878</v>
      </c>
      <c r="D119" s="6">
        <v>36.551075687186994</v>
      </c>
      <c r="E119" s="6">
        <v>187.98273058119057</v>
      </c>
      <c r="F119" s="17">
        <v>0.15978065880272885</v>
      </c>
      <c r="G119" s="17">
        <v>-0.5377689782961792</v>
      </c>
      <c r="H119" s="17">
        <v>0.64141372837661503</v>
      </c>
      <c r="I119" s="6"/>
      <c r="J119" s="6"/>
      <c r="K119" s="6"/>
      <c r="L119" s="6"/>
      <c r="M119" s="6"/>
      <c r="N119" s="6"/>
      <c r="O119" s="6"/>
      <c r="P119" s="3" t="s">
        <v>56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112.05936774389593</v>
      </c>
      <c r="D120" s="6">
        <v>30.827353810882585</v>
      </c>
      <c r="E120" s="6">
        <v>193.29138167690928</v>
      </c>
      <c r="F120" s="17">
        <v>0.17767528756104078</v>
      </c>
      <c r="G120" s="17">
        <v>-0.58616719361196523</v>
      </c>
      <c r="H120" s="17">
        <v>0.66898457070090167</v>
      </c>
      <c r="I120" s="6"/>
      <c r="J120" s="6"/>
      <c r="K120" s="6"/>
      <c r="L120" s="6"/>
      <c r="M120" s="6"/>
      <c r="N120" s="6"/>
      <c r="O120" s="6"/>
      <c r="P120" s="3" t="s">
        <v>56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117.80740146309019</v>
      </c>
      <c r="D121" s="6">
        <v>26.255464130471069</v>
      </c>
      <c r="E121" s="6">
        <v>209.35933879570931</v>
      </c>
      <c r="F121" s="17">
        <v>0.10396163903467182</v>
      </c>
      <c r="G121" s="17">
        <v>-0.67095914581681271</v>
      </c>
      <c r="H121" s="17">
        <v>0.56667760196311678</v>
      </c>
      <c r="I121" s="6"/>
      <c r="J121" s="6"/>
      <c r="K121" s="6"/>
      <c r="L121" s="6"/>
      <c r="M121" s="6"/>
      <c r="N121" s="6"/>
      <c r="O121" s="6"/>
      <c r="P121" s="3" t="s">
        <v>56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119.32585163845593</v>
      </c>
      <c r="D122" s="6">
        <v>20.145151354719587</v>
      </c>
      <c r="E122" s="6">
        <v>218.50655192219227</v>
      </c>
      <c r="F122" s="17">
        <v>0.12348920024721877</v>
      </c>
      <c r="G122" s="17">
        <v>-0.73340583792020342</v>
      </c>
      <c r="H122" s="17">
        <v>0.59662527720477287</v>
      </c>
      <c r="I122" s="6"/>
      <c r="J122" s="6"/>
      <c r="K122" s="6"/>
      <c r="L122" s="6"/>
      <c r="M122" s="6"/>
      <c r="N122" s="6"/>
      <c r="O122" s="6"/>
      <c r="P122" s="3" t="s">
        <v>56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120.09884355234666</v>
      </c>
      <c r="D123" s="6">
        <v>13.557631696251718</v>
      </c>
      <c r="E123" s="6">
        <v>226.64005540844161</v>
      </c>
      <c r="F123" s="17">
        <v>0.10615661725923986</v>
      </c>
      <c r="G123" s="17">
        <v>-0.81473249168562623</v>
      </c>
      <c r="H123" s="17">
        <v>0.57424453990168267</v>
      </c>
      <c r="I123" s="6"/>
      <c r="J123" s="6"/>
      <c r="K123" s="6"/>
      <c r="L123" s="6"/>
      <c r="M123" s="6"/>
      <c r="N123" s="6"/>
      <c r="O123" s="6"/>
      <c r="P123" s="3" t="s">
        <v>56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120.5588240251284</v>
      </c>
      <c r="D124" s="6">
        <v>6.6283850637877606</v>
      </c>
      <c r="E124" s="6">
        <v>234.48926298646904</v>
      </c>
      <c r="F124" s="17">
        <v>0.10621944873949651</v>
      </c>
      <c r="G124" s="17">
        <v>-0.90426626975198821</v>
      </c>
      <c r="H124" s="17">
        <v>0.57663416585397864</v>
      </c>
      <c r="I124" s="6"/>
      <c r="J124" s="6"/>
      <c r="K124" s="6"/>
      <c r="L124" s="6"/>
      <c r="M124" s="6"/>
      <c r="N124" s="6"/>
      <c r="O124" s="6"/>
      <c r="P124" s="3" t="s">
        <v>56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122.46876281024358</v>
      </c>
      <c r="D125" s="6">
        <v>-0.60913676744206668</v>
      </c>
      <c r="E125" s="6">
        <v>245.54666238792922</v>
      </c>
      <c r="F125" s="17">
        <v>0.13336751183415219</v>
      </c>
      <c r="G125" s="17">
        <v>-1.0094689552751708</v>
      </c>
      <c r="H125" s="17">
        <v>0.61772735981958649</v>
      </c>
      <c r="I125" s="6"/>
      <c r="J125" s="6"/>
      <c r="K125" s="6"/>
      <c r="L125" s="6"/>
      <c r="M125" s="6"/>
      <c r="N125" s="6"/>
      <c r="O125" s="6"/>
      <c r="P125" s="3" t="s">
        <v>56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123.70482694258723</v>
      </c>
      <c r="D126" s="6">
        <v>-8.2976126246950344</v>
      </c>
      <c r="E126" s="6">
        <v>255.7072665098695</v>
      </c>
      <c r="F126" s="17">
        <v>0.15019845839083024</v>
      </c>
      <c r="G126" s="17">
        <v>-1.1392565987522569</v>
      </c>
      <c r="H126" s="17">
        <v>0.64424366438921976</v>
      </c>
      <c r="I126" s="6"/>
      <c r="J126" s="6"/>
      <c r="K126" s="6"/>
      <c r="L126" s="6"/>
      <c r="M126" s="6"/>
      <c r="N126" s="6"/>
      <c r="O126" s="6"/>
      <c r="P126" s="3" t="s">
        <v>56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126.52024058592282</v>
      </c>
      <c r="D127" s="6">
        <v>-16.623400286598084</v>
      </c>
      <c r="E127" s="6">
        <v>269.66388145844371</v>
      </c>
      <c r="F127" s="17">
        <v>0.13854200399992522</v>
      </c>
      <c r="G127" s="17">
        <v>-1.2925592460338795</v>
      </c>
      <c r="H127" s="17">
        <v>0.63008881326504729</v>
      </c>
      <c r="I127" s="6"/>
      <c r="J127" s="6"/>
      <c r="K127" s="6"/>
      <c r="L127" s="6"/>
      <c r="M127" s="6"/>
      <c r="N127" s="6"/>
      <c r="O127" s="6"/>
      <c r="P127" s="3" t="s">
        <v>56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128.78192886711452</v>
      </c>
      <c r="D128" s="6">
        <v>-25.503108654625123</v>
      </c>
      <c r="E128" s="6">
        <v>283.06696638885415</v>
      </c>
      <c r="F128" s="17">
        <v>0.13243456788055274</v>
      </c>
      <c r="G128" s="17">
        <v>-1.4800219761235047</v>
      </c>
      <c r="H128" s="17">
        <v>0.62389534998702567</v>
      </c>
      <c r="I128" s="6"/>
      <c r="J128" s="6"/>
      <c r="K128" s="6"/>
      <c r="L128" s="6"/>
      <c r="M128" s="6"/>
      <c r="N128" s="6"/>
      <c r="O128" s="6"/>
      <c r="P128" s="3" t="s">
        <v>56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128.92511088366697</v>
      </c>
      <c r="D129" s="6">
        <v>-34.434002608534115</v>
      </c>
      <c r="E129" s="6">
        <v>292.28422437586806</v>
      </c>
      <c r="F129" s="17">
        <v>0.1534144150535488</v>
      </c>
      <c r="G129" s="17">
        <v>-1.7307647179602439</v>
      </c>
      <c r="H129" s="17">
        <v>0.65662698758887816</v>
      </c>
      <c r="I129" s="6"/>
      <c r="J129" s="6"/>
      <c r="K129" s="6"/>
      <c r="L129" s="6"/>
      <c r="M129" s="6"/>
      <c r="N129" s="6"/>
      <c r="O129" s="6"/>
      <c r="P129" s="3" t="s">
        <v>56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131.03838558341727</v>
      </c>
      <c r="D130" s="6">
        <v>-44.377730637649506</v>
      </c>
      <c r="E130" s="6">
        <v>306.45450180448404</v>
      </c>
      <c r="F130" s="17">
        <v>0.16650103529330096</v>
      </c>
      <c r="G130" s="17">
        <v>-2.055218229515281</v>
      </c>
      <c r="H130" s="17">
        <v>0.67815789372861612</v>
      </c>
      <c r="I130" s="6"/>
      <c r="J130" s="6"/>
      <c r="K130" s="6"/>
      <c r="L130" s="6"/>
      <c r="M130" s="6"/>
      <c r="N130" s="6"/>
      <c r="O130" s="6"/>
      <c r="P130" s="3" t="s">
        <v>56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134.15691200573295</v>
      </c>
      <c r="D131" s="6">
        <v>-55.387451067292773</v>
      </c>
      <c r="E131" s="6">
        <v>323.70127507875867</v>
      </c>
      <c r="F131" s="17">
        <v>0.19498185360452847</v>
      </c>
      <c r="G131" s="17">
        <v>-2.5153439406629801</v>
      </c>
      <c r="H131" s="17">
        <v>0.72197347106281473</v>
      </c>
      <c r="I131" s="6"/>
      <c r="J131" s="6"/>
      <c r="K131" s="6"/>
      <c r="L131" s="6"/>
      <c r="M131" s="6"/>
      <c r="N131" s="6"/>
      <c r="O131" s="6"/>
      <c r="P131" s="3" t="s">
        <v>56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134.90086832526504</v>
      </c>
      <c r="D132" s="6">
        <v>-66.072636293042137</v>
      </c>
      <c r="E132" s="6">
        <v>335.87437294357221</v>
      </c>
      <c r="F132" s="17">
        <v>0.20383392340363549</v>
      </c>
      <c r="G132" s="17">
        <v>-3.1433119656776172</v>
      </c>
      <c r="H132" s="17">
        <v>0.73765829614169487</v>
      </c>
      <c r="I132" s="6"/>
      <c r="J132" s="6"/>
      <c r="K132" s="6"/>
      <c r="L132" s="6"/>
      <c r="M132" s="6"/>
      <c r="N132" s="6"/>
      <c r="O132" s="6"/>
      <c r="P132" s="3" t="s">
        <v>56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140.22848107352812</v>
      </c>
      <c r="D133" s="6">
        <v>-79.870091001753565</v>
      </c>
      <c r="E133" s="6">
        <v>360.3270531488098</v>
      </c>
      <c r="F133" s="17">
        <v>0.19031978748349343</v>
      </c>
      <c r="G133" s="17">
        <v>-4.0420369110542378</v>
      </c>
      <c r="H133" s="17">
        <v>0.72109376740252906</v>
      </c>
      <c r="I133" s="6"/>
      <c r="J133" s="6"/>
      <c r="K133" s="6"/>
      <c r="L133" s="6"/>
      <c r="M133" s="6"/>
      <c r="N133" s="6"/>
      <c r="O133" s="6"/>
      <c r="P133" s="3" t="s">
        <v>56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141.81597976122976</v>
      </c>
      <c r="D134" s="6">
        <v>-92.511758822648801</v>
      </c>
      <c r="E134" s="6">
        <v>376.14371834510831</v>
      </c>
      <c r="F134" s="17">
        <v>0.18847657748897872</v>
      </c>
      <c r="G134" s="17">
        <v>-5.592259308142415</v>
      </c>
      <c r="H134" s="17">
        <v>0.7214299298404967</v>
      </c>
      <c r="I134" s="6"/>
      <c r="J134" s="6"/>
      <c r="K134" s="6"/>
      <c r="L134" s="6"/>
      <c r="M134" s="6"/>
      <c r="N134" s="6"/>
      <c r="O134" s="6"/>
      <c r="P134" s="3" t="s">
        <v>56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145.28043368280595</v>
      </c>
      <c r="D135" s="6">
        <v>-107.24769878479299</v>
      </c>
      <c r="E135" s="6">
        <v>397.80856615040489</v>
      </c>
      <c r="F135" s="17">
        <v>0.20967387683032568</v>
      </c>
      <c r="G135" s="17">
        <v>-8.9105039277946894</v>
      </c>
      <c r="H135" s="17">
        <v>0.75524386205029059</v>
      </c>
      <c r="I135" s="6"/>
      <c r="J135" s="6"/>
      <c r="K135" s="6"/>
      <c r="L135" s="6"/>
      <c r="M135" s="6"/>
      <c r="N135" s="6"/>
      <c r="O135" s="6"/>
      <c r="P135" s="3" t="s">
        <v>56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144.79492051210062</v>
      </c>
      <c r="D136" s="6">
        <v>-119.7928526823865</v>
      </c>
      <c r="E136" s="6">
        <v>409.3826937065877</v>
      </c>
      <c r="F136" s="17">
        <v>0.20103129474720682</v>
      </c>
      <c r="G136" s="17">
        <v>-19.0727057238783</v>
      </c>
      <c r="H136" s="17">
        <v>0.74584835353510703</v>
      </c>
      <c r="I136" s="6"/>
      <c r="J136" s="6"/>
      <c r="K136" s="6"/>
      <c r="L136" s="6"/>
      <c r="M136" s="6"/>
      <c r="N136" s="6"/>
      <c r="O136" s="6"/>
      <c r="P136" s="3" t="s">
        <v>56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146.5157014723921</v>
      </c>
      <c r="D137" s="6">
        <v>-134.76979633075194</v>
      </c>
      <c r="E137" s="6">
        <v>427.80119927553613</v>
      </c>
      <c r="F137" s="17">
        <v>0.19635160926225326</v>
      </c>
      <c r="G137" s="17">
        <v>220.24718705897118</v>
      </c>
      <c r="H137" s="17">
        <v>0.74223992749561529</v>
      </c>
      <c r="I137" s="6"/>
      <c r="J137" s="6"/>
      <c r="K137" s="6"/>
      <c r="L137" s="6"/>
      <c r="M137" s="6"/>
      <c r="N137" s="6"/>
      <c r="O137" s="6"/>
      <c r="P137" s="3" t="s">
        <v>56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146.6394715791003</v>
      </c>
      <c r="D138" s="6">
        <v>-148.96604483330634</v>
      </c>
      <c r="E138" s="6">
        <v>442.24498799150695</v>
      </c>
      <c r="F138" s="17">
        <v>0.18539813848296549</v>
      </c>
      <c r="G138" s="17">
        <v>16.952880132046577</v>
      </c>
      <c r="H138" s="17">
        <v>0.72949714737354832</v>
      </c>
      <c r="I138" s="6"/>
      <c r="J138" s="6"/>
      <c r="K138" s="6"/>
      <c r="L138" s="6"/>
      <c r="M138" s="6"/>
      <c r="N138" s="6"/>
      <c r="O138" s="6"/>
      <c r="P138" s="3" t="s">
        <v>56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149.5146079354426</v>
      </c>
      <c r="D139" s="6">
        <v>-166.79814721247368</v>
      </c>
      <c r="E139" s="6">
        <v>465.82736308335888</v>
      </c>
      <c r="F139" s="17">
        <v>0.18174457496311636</v>
      </c>
      <c r="G139" s="17">
        <v>9.0339367600350489</v>
      </c>
      <c r="H139" s="17">
        <v>0.72743698771963561</v>
      </c>
      <c r="I139" s="6"/>
      <c r="J139" s="6"/>
      <c r="K139" s="6"/>
      <c r="L139" s="6"/>
      <c r="M139" s="6"/>
      <c r="N139" s="6"/>
      <c r="O139" s="6"/>
      <c r="P139" s="3" t="s">
        <v>56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151.40612561601029</v>
      </c>
      <c r="D140" s="6">
        <v>-184.59294389912105</v>
      </c>
      <c r="E140" s="6">
        <v>487.40519513114162</v>
      </c>
      <c r="F140" s="17">
        <v>0.1756783498113379</v>
      </c>
      <c r="G140" s="17">
        <v>6.2380565992547794</v>
      </c>
      <c r="H140" s="17">
        <v>0.72187239418669713</v>
      </c>
      <c r="I140" s="6"/>
      <c r="J140" s="6"/>
      <c r="K140" s="6"/>
      <c r="L140" s="6"/>
      <c r="M140" s="6"/>
      <c r="N140" s="6"/>
      <c r="O140" s="6"/>
      <c r="P140" s="3" t="s">
        <v>56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152.40557135014663</v>
      </c>
      <c r="D141" s="6">
        <v>-202.2127864436579</v>
      </c>
      <c r="E141" s="6">
        <v>507.02392914395114</v>
      </c>
      <c r="F141" s="17">
        <v>0.18212480334933967</v>
      </c>
      <c r="G141" s="17">
        <v>4.8724740409220253</v>
      </c>
      <c r="H141" s="17">
        <v>0.73469481709671314</v>
      </c>
      <c r="I141" s="6"/>
      <c r="J141" s="6"/>
      <c r="K141" s="6"/>
      <c r="L141" s="6"/>
      <c r="M141" s="6"/>
      <c r="N141" s="6"/>
      <c r="O141" s="6"/>
      <c r="P141" s="3" t="s">
        <v>56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154.25398544182323</v>
      </c>
      <c r="D142" s="6">
        <v>-221.91539965369148</v>
      </c>
      <c r="E142" s="6">
        <v>530.42337053733797</v>
      </c>
      <c r="F142" s="17">
        <v>0.17716640627892377</v>
      </c>
      <c r="G142" s="17">
        <v>4.0006027001619877</v>
      </c>
      <c r="H142" s="17">
        <v>0.7308388926058087</v>
      </c>
      <c r="I142" s="6"/>
      <c r="J142" s="6"/>
      <c r="K142" s="6"/>
      <c r="L142" s="6"/>
      <c r="M142" s="6"/>
      <c r="N142" s="6"/>
      <c r="O142" s="6"/>
      <c r="P142" s="3" t="s">
        <v>56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159.02887666887329</v>
      </c>
      <c r="D143" s="6">
        <v>-247.27064596657794</v>
      </c>
      <c r="E143" s="6">
        <v>565.32839930432453</v>
      </c>
      <c r="F143" s="17">
        <v>0.18539458229388495</v>
      </c>
      <c r="G143" s="17">
        <v>3.4643803100120536</v>
      </c>
      <c r="H143" s="17">
        <v>0.74645094977391224</v>
      </c>
      <c r="I143" s="6"/>
      <c r="J143" s="6"/>
      <c r="K143" s="6"/>
      <c r="L143" s="6"/>
      <c r="M143" s="6"/>
      <c r="N143" s="6"/>
      <c r="O143" s="6"/>
      <c r="P143" s="3" t="s">
        <v>56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160.83504909464367</v>
      </c>
      <c r="D144" s="6">
        <v>-269.5162632004151</v>
      </c>
      <c r="E144" s="6">
        <v>591.18636138970237</v>
      </c>
      <c r="F144" s="17">
        <v>0.19224621080160631</v>
      </c>
      <c r="G144" s="17">
        <v>3.0790905028379632</v>
      </c>
      <c r="H144" s="17">
        <v>0.7601413177450822</v>
      </c>
      <c r="I144" s="6"/>
      <c r="J144" s="6"/>
      <c r="K144" s="6"/>
      <c r="L144" s="6"/>
      <c r="M144" s="6"/>
      <c r="N144" s="6"/>
      <c r="O144" s="6"/>
      <c r="P144" s="3" t="s">
        <v>56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166.6099913461139</v>
      </c>
      <c r="D145" s="6">
        <v>-300.13160579612611</v>
      </c>
      <c r="E145" s="6">
        <v>633.35158848835397</v>
      </c>
      <c r="F145" s="17">
        <v>0.18813232569175997</v>
      </c>
      <c r="G145" s="17">
        <v>2.7577471370295128</v>
      </c>
      <c r="H145" s="17">
        <v>0.75771311910568384</v>
      </c>
      <c r="I145" s="6"/>
      <c r="J145" s="6"/>
      <c r="K145" s="6"/>
      <c r="L145" s="6"/>
      <c r="M145" s="6"/>
      <c r="N145" s="6"/>
      <c r="O145" s="6"/>
      <c r="P145" s="3" t="s">
        <v>56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167.79687995025211</v>
      </c>
      <c r="D146" s="6">
        <v>-324.20389201107605</v>
      </c>
      <c r="E146" s="6">
        <v>659.79765191158026</v>
      </c>
      <c r="F146" s="17">
        <v>0.18320149980816991</v>
      </c>
      <c r="G146" s="17">
        <v>2.5044614450860943</v>
      </c>
      <c r="H146" s="17">
        <v>0.75411051609327195</v>
      </c>
      <c r="I146" s="6"/>
      <c r="J146" s="6"/>
      <c r="K146" s="6"/>
      <c r="L146" s="6"/>
      <c r="M146" s="6"/>
      <c r="N146" s="6"/>
      <c r="O146" s="6"/>
      <c r="P146" s="3" t="s">
        <v>56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171.09151691862812</v>
      </c>
      <c r="D147" s="6">
        <v>-353.83502040414703</v>
      </c>
      <c r="E147" s="6">
        <v>696.01805424140332</v>
      </c>
      <c r="F147" s="17">
        <v>0.17766386416615521</v>
      </c>
      <c r="G147" s="17">
        <v>2.2992318195485466</v>
      </c>
      <c r="H147" s="17">
        <v>0.74963063509861749</v>
      </c>
      <c r="I147" s="6"/>
      <c r="J147" s="6"/>
      <c r="K147" s="6"/>
      <c r="L147" s="6"/>
      <c r="M147" s="6"/>
      <c r="N147" s="6"/>
      <c r="O147" s="6"/>
      <c r="P147" s="3" t="s">
        <v>56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172.45775363273032</v>
      </c>
      <c r="D148" s="6">
        <v>-381.06800195903162</v>
      </c>
      <c r="E148" s="6">
        <v>725.9835092244922</v>
      </c>
      <c r="F148" s="17">
        <v>0.19104836704764039</v>
      </c>
      <c r="G148" s="17">
        <v>2.181057913107542</v>
      </c>
      <c r="H148" s="17">
        <v>0.7733615035148953</v>
      </c>
      <c r="I148" s="6"/>
      <c r="J148" s="6"/>
      <c r="K148" s="6"/>
      <c r="L148" s="6"/>
      <c r="M148" s="6"/>
      <c r="N148" s="6"/>
      <c r="O148" s="6"/>
      <c r="P148" s="3" t="s">
        <v>56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174.24770869018465</v>
      </c>
      <c r="D149" s="6">
        <v>-410.69672699336348</v>
      </c>
      <c r="E149" s="6">
        <v>759.19214437373284</v>
      </c>
      <c r="F149" s="17">
        <v>0.18927669143377157</v>
      </c>
      <c r="G149" s="17">
        <v>2.0473944323951625</v>
      </c>
      <c r="H149" s="17">
        <v>0.77463771878011034</v>
      </c>
      <c r="I149" s="6"/>
      <c r="J149" s="6"/>
      <c r="K149" s="6"/>
      <c r="L149" s="6"/>
      <c r="M149" s="6"/>
      <c r="N149" s="6"/>
      <c r="O149" s="6"/>
      <c r="P149" s="3" t="s">
        <v>56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174.16269655299243</v>
      </c>
      <c r="D150" s="6">
        <v>-437.20323284565723</v>
      </c>
      <c r="E150" s="6">
        <v>785.52862595164208</v>
      </c>
      <c r="F150" s="17">
        <v>0.18769315435677592</v>
      </c>
      <c r="G150" s="17">
        <v>1.9349187147640898</v>
      </c>
      <c r="H150" s="17">
        <v>0.7762295724801469</v>
      </c>
      <c r="I150" s="6"/>
      <c r="J150" s="6"/>
      <c r="K150" s="6"/>
      <c r="L150" s="6"/>
      <c r="M150" s="6"/>
      <c r="N150" s="6"/>
      <c r="O150" s="6"/>
      <c r="P150" s="3" t="s">
        <v>56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2013-11-21T19:26:32Z</dcterms:modified>
</cp:coreProperties>
</file>